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40" activeTab="0"/>
  </bookViews>
  <sheets>
    <sheet name="Приложение 5" sheetId="1" r:id="rId1"/>
    <sheet name="Приложение 6" sheetId="2" r:id="rId2"/>
  </sheets>
  <definedNames>
    <definedName name="_xlnm.Print_Area" localSheetId="0">'Приложение 5'!$A$1:$D$230</definedName>
  </definedNames>
  <calcPr fullCalcOnLoad="1"/>
</workbook>
</file>

<file path=xl/sharedStrings.xml><?xml version="1.0" encoding="utf-8"?>
<sst xmlns="http://schemas.openxmlformats.org/spreadsheetml/2006/main" count="264" uniqueCount="163">
  <si>
    <t>Приложение 6</t>
  </si>
  <si>
    <t>к постановлению Правления</t>
  </si>
  <si>
    <t>Национального банка</t>
  </si>
  <si>
    <t>Республики Беларусь</t>
  </si>
  <si>
    <t>14.04.2020 № 117</t>
  </si>
  <si>
    <t>Форма</t>
  </si>
  <si>
    <t xml:space="preserve">ИНФОРМАЦИЯ </t>
  </si>
  <si>
    <t>об отдельных показателях деятельности коммерческой микрофинансовой организации</t>
  </si>
  <si>
    <t>РАЗДЕЛ I</t>
  </si>
  <si>
    <t>Информация о привлечении денежных средств</t>
  </si>
  <si>
    <t>Наименование показателя</t>
  </si>
  <si>
    <t>Код строки</t>
  </si>
  <si>
    <t>Значение</t>
  </si>
  <si>
    <t xml:space="preserve">Денежные средства, предоставленные ломбарду, белорусских рублей </t>
  </si>
  <si>
    <t>Задолженность по привлеченным денежным средствам, белорусских рублей</t>
  </si>
  <si>
    <t>Количество договоров</t>
  </si>
  <si>
    <t>Количество заимодавцев</t>
  </si>
  <si>
    <t>Денежные средства, привлеченные путем эмиссии облигаций, белорусских рублей</t>
  </si>
  <si>
    <t>Задолженность по размещенным облигациям, белорусских рублей</t>
  </si>
  <si>
    <t>РАЗДЕЛ II</t>
  </si>
  <si>
    <t>Информация о предоставлении денежных средств</t>
  </si>
  <si>
    <t xml:space="preserve">Денежные средства, предоставленные по договорам микрозайма, белорусских рублей </t>
  </si>
  <si>
    <t>Задолженность по предоставленным микрозаймам, белорусских рублей</t>
  </si>
  <si>
    <t>Средняя сумма микрозайма по договорам микрозайма, белорусских рублей</t>
  </si>
  <si>
    <t>Количество договоров микрозайма</t>
  </si>
  <si>
    <t>Количество заемщиков</t>
  </si>
  <si>
    <t>Средняя годовая процентная ставка по договорам микрозайма, процентов</t>
  </si>
  <si>
    <t>Приложение 5</t>
  </si>
  <si>
    <t>ОТЧЕТНОСТЬ И ИНАЯ ИНФОРМАЦИЯ</t>
  </si>
  <si>
    <t>коммерческой микрофинансовой организации</t>
  </si>
  <si>
    <t>Отчетность об основных показателях деятельности</t>
  </si>
  <si>
    <t>Таблица 1</t>
  </si>
  <si>
    <t>(тыс. белорусских рублей)</t>
  </si>
  <si>
    <t>Активы (сумма строк 102, 105 – 107)</t>
  </si>
  <si>
    <t>в том числе:</t>
  </si>
  <si>
    <t>финансовые вложения (сумма строк 103, 104)</t>
  </si>
  <si>
    <t>долгосрочные</t>
  </si>
  <si>
    <t>краткосрочные</t>
  </si>
  <si>
    <t>дебиторская задолженность</t>
  </si>
  <si>
    <t>денежные средства и их эквиваленты</t>
  </si>
  <si>
    <t>прочие</t>
  </si>
  <si>
    <t>Собственный капитал (сумма строк 109 – 112)</t>
  </si>
  <si>
    <t>сформированный уставный фонд</t>
  </si>
  <si>
    <t>нераспределенная прибыль (непокрытый убыток)</t>
  </si>
  <si>
    <t>чистая прибыль (убыток) отчетного периода</t>
  </si>
  <si>
    <t>Обязательства (сумма строк 114 – 116)</t>
  </si>
  <si>
    <t>кредиты</t>
  </si>
  <si>
    <t>займы, микрозаймы</t>
  </si>
  <si>
    <t>Таблица 2</t>
  </si>
  <si>
    <t>Доходы по текущей деятельности (сумма строк 118 – 122)</t>
  </si>
  <si>
    <t>от микрофинансовой деятельности</t>
  </si>
  <si>
    <t>от хранения имущества</t>
  </si>
  <si>
    <t>от приобретения имущества в целях его реализации</t>
  </si>
  <si>
    <t>от комиссионной торговли</t>
  </si>
  <si>
    <t>от иной текущей деятельности</t>
  </si>
  <si>
    <t>Расходы по текущей деятельности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</si>
  <si>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</si>
  <si>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</si>
  <si>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</si>
  <si>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</si>
  <si>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Прибыль (убыток) до налогообложения (строка 117 – строка 123 + строка 124 – строка 125 + строка 126 –</t>
  </si>
  <si>
    <t>строка 127)</t>
  </si>
  <si>
    <t>Налог на прибыль</t>
  </si>
  <si>
    <t>Изменение отложенных налоговых активов</t>
  </si>
  <si>
    <t>Изменение отложенных налоговых обязательств</t>
  </si>
  <si>
    <t>Прочие налоги, сборы и платежи, исчисляемые из прибыли</t>
  </si>
  <si>
    <t>Чистая прибыль (убыток)</t>
  </si>
  <si>
    <t>Проценты, начисленные по договорам микрозайма</t>
  </si>
  <si>
    <t>Проценты, начисленные по договорам привлечения денежных средств</t>
  </si>
  <si>
    <t>Таблица 3</t>
  </si>
  <si>
    <t>(белорусских рублей)</t>
  </si>
  <si>
    <t>Денежные средства, предоставленные ломбарду (сумма строк 202 – 206)</t>
  </si>
  <si>
    <t>собственниками имущества, учредителями (участниками)</t>
  </si>
  <si>
    <t>индивидуальными предпринимателями</t>
  </si>
  <si>
    <t>банками</t>
  </si>
  <si>
    <t>юридическими лицами</t>
  </si>
  <si>
    <t>иными лицами</t>
  </si>
  <si>
    <t>нерезидентами</t>
  </si>
  <si>
    <t>Задолженность по привлеченным денежным средствам (сумма строк 209 – 213 и сумма строк 215 – 217)</t>
  </si>
  <si>
    <t>собственникам имущества, учредителям (участникам)</t>
  </si>
  <si>
    <t>индивидуальным предпринимателям</t>
  </si>
  <si>
    <t>банкам</t>
  </si>
  <si>
    <t>юридическим лицам</t>
  </si>
  <si>
    <t>иным лицам</t>
  </si>
  <si>
    <t>нерезидентам</t>
  </si>
  <si>
    <t>по основному долгу</t>
  </si>
  <si>
    <t>по процентам</t>
  </si>
  <si>
    <t>по иным основаниям</t>
  </si>
  <si>
    <t>Количество договоров (сумма строк 219 – 223)</t>
  </si>
  <si>
    <t>заключенных с собственниками имущества, учредителями (участниками)</t>
  </si>
  <si>
    <t>заключенных с индивидуальными предпринимателями</t>
  </si>
  <si>
    <t>заключенных с банками</t>
  </si>
  <si>
    <t>заключенных с юридическими лицами</t>
  </si>
  <si>
    <t>заключенных с иными лицами</t>
  </si>
  <si>
    <t>заключенных с нерезидентами</t>
  </si>
  <si>
    <t>Денежные средства, привлеченные путем эмиссии облигаций</t>
  </si>
  <si>
    <t>Задолженность по размещенным облигациям</t>
  </si>
  <si>
    <t>РАЗДЕЛ III</t>
  </si>
  <si>
    <t>Денежные средства, предоставленные по договорам микрозайма (сумма строк 302 – 305 и сумма строк 306 – 309)</t>
  </si>
  <si>
    <t>с обеспечением в виде залога транспортного средства с его передачей во владение ломбарду</t>
  </si>
  <si>
    <t>с обеспечением в виде залога транспортного средства без его передачи во владение ломбарду</t>
  </si>
  <si>
    <t>с обеспечением в виде залога изделий из драгоценных металлов и драгоценных камней</t>
  </si>
  <si>
    <t>с обеспечением в виде залога иного движимого имущества</t>
  </si>
  <si>
    <t>заключенным на срок до 1 месяца включительно</t>
  </si>
  <si>
    <t>заключенным на срок от 1 до 6 месяцев включительно</t>
  </si>
  <si>
    <t>заключенным на срок от 6 до 12 месяцев включительно</t>
  </si>
  <si>
    <t>заключенным на срок более 12 месяцев</t>
  </si>
  <si>
    <t>по которым не предусмотрена уплата процентов за пользование микрозаймом</t>
  </si>
  <si>
    <t>Задолженность по предоставленным микрозаймам (сумма строк 312 – 315)</t>
  </si>
  <si>
    <t>сумма микрозайма</t>
  </si>
  <si>
    <t>сумма процентов за пользование микрозаймом</t>
  </si>
  <si>
    <t>сумма неустойки (штрафа, пеней)</t>
  </si>
  <si>
    <t>иные суммы</t>
  </si>
  <si>
    <t>Средняя сумма микрозайма по договорам микрозайма</t>
  </si>
  <si>
    <t>Максимальная сумма микрозайма по договорам микрозайма</t>
  </si>
  <si>
    <t>Минимальная сумма микрозайма по договорам микрозайма</t>
  </si>
  <si>
    <t>Страховые суммы (лимит ответственности) по договорам страхования</t>
  </si>
  <si>
    <t>Количество договоров микрозайма (сумма строк 330 – 333 и сумма строк 334 – 337)</t>
  </si>
  <si>
    <t>заключенных на срок до 1 месяца включительно</t>
  </si>
  <si>
    <t>заключенных на срок от 1 до 6 месяцев включительно</t>
  </si>
  <si>
    <t>заключенных на срок от 6 до 12 месяцев включительно</t>
  </si>
  <si>
    <t>заключенных на срок более 12 месяцев</t>
  </si>
  <si>
    <t>Количество договоров микрозайма, по которым имущество, принятое в залог, изъято правоохранительными органами</t>
  </si>
  <si>
    <t>(процентов)</t>
  </si>
  <si>
    <t>Средняя годовая процентная ставка по договорам микрозайма</t>
  </si>
  <si>
    <t>Максимальная годовая процентная ставка по договорам микрозайма</t>
  </si>
  <si>
    <t>Минимальная годовая процентная ставка по договорам микрозайма</t>
  </si>
  <si>
    <t>РАЗДЕЛ IV</t>
  </si>
  <si>
    <t>Информация о реализованном имуществе и имуществе, оставленном ломбардом за собой</t>
  </si>
  <si>
    <t>Денежные средства, поступившие от реализации предметов залога, и (или) стоимость имущества, оставленного ломбардом за собой, белорусских рублей (сумма строк 402 – 405)</t>
  </si>
  <si>
    <t>транспортных средств, переданных во владение ломбарду</t>
  </si>
  <si>
    <t>транспортных средств, не переданных во владение ломбарду</t>
  </si>
  <si>
    <t>изделий из драгоценных металлов и драгоценных камней</t>
  </si>
  <si>
    <t>иного движимого имущества</t>
  </si>
  <si>
    <t>подлежащие возврату залогодателю</t>
  </si>
  <si>
    <t>Количество договоров микрозайма, по которым предметы залога реализованы и (или) имущество оставлено ломбардом за собой</t>
  </si>
  <si>
    <t>Задолженность, списанная по договорам микрозайма, белорусских рублей (сумма строк 409 – 412 и сумма</t>
  </si>
  <si>
    <t>строк 413 – 415)</t>
  </si>
  <si>
    <t xml:space="preserve">за счет реализации предметов залога и (или) оставления ломбардом имущества за собой </t>
  </si>
  <si>
    <t>на убытки ломбарда</t>
  </si>
  <si>
    <t>за счет иных источников</t>
  </si>
  <si>
    <t>нет</t>
  </si>
  <si>
    <t>данная таблица пока не заполняется - нет данных</t>
  </si>
  <si>
    <t>данная таблица заполняется за период - или чистый квартал, не наростающим. Или год.</t>
  </si>
  <si>
    <t>для проверки логистического котроля 301=302+303+304+305=306+307+308+309</t>
  </si>
  <si>
    <t>для проверки логистического котроля 329=330+331+332+333=334+335+336+337</t>
  </si>
  <si>
    <t xml:space="preserve">рассчитывается, как отношение общей суммы, на которую заключены договоры микрозайма, к количеству договоров микрозайма.
Только чистый квартал или год!
</t>
  </si>
  <si>
    <t>сумма (займ*ставку)/ общую сумму выданных займов*100</t>
  </si>
  <si>
    <t>данная таблица заполняется за период - или чистый квартал, не наростающим. Или год. Выбирается из документов реализация имущества залога.</t>
  </si>
  <si>
    <t>заполняется за чистый месяц</t>
  </si>
  <si>
    <t>58.2+58.3 оборот по дебету</t>
  </si>
  <si>
    <t>58.2+58.3+62.8 остаток на  конец периода</t>
  </si>
  <si>
    <t>строка 201/204</t>
  </si>
  <si>
    <t>количество договоров за месяц</t>
  </si>
  <si>
    <t>количество физ лиц за месяц</t>
  </si>
  <si>
    <t>Проверка 113+108 = 101</t>
  </si>
  <si>
    <t>с начала года!!!</t>
  </si>
  <si>
    <t xml:space="preserve">данные с начала года (количество физ лиц которым выданы займы, без учета количества договоров займа на 1 физ лицо) считало раньше неверно. </t>
  </si>
  <si>
    <t xml:space="preserve">данные за чистый квартал или год! (количество физ лиц которым выданы займы, без учета количества договоров займа на 1 физ лицо) </t>
  </si>
  <si>
    <t>гохран</t>
  </si>
  <si>
    <t xml:space="preserve">оставлено </t>
  </si>
  <si>
    <t>не серебро</t>
  </si>
  <si>
    <t>111 строка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</si>
</sst>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i/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sz val="11"/>
      <color indexed="21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3"/>
      <color indexed="62"/>
      <name val="Times New Roman"/>
      <family val="1"/>
    </font>
    <font>
      <sz val="10"/>
      <name val="Times New Roman"/>
      <family val="1"/>
    </font>
    <font>
      <sz val="10"/>
      <color indexed="6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i/>
      <sz val="15"/>
      <color theme="1"/>
      <name val="Times New Roman"/>
      <family val="1"/>
    </font>
    <font>
      <sz val="1"/>
      <color theme="1"/>
      <name val="Times New Roman"/>
      <family val="1"/>
    </font>
    <font>
      <sz val="11"/>
      <color theme="8" tint="-0.4999699890613556"/>
      <name val="Calibri"/>
      <family val="2"/>
    </font>
    <font>
      <sz val="13"/>
      <color theme="4" tint="-0.24997000396251678"/>
      <name val="Times New Roman"/>
      <family val="1"/>
    </font>
    <font>
      <sz val="10"/>
      <color theme="4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1"/>
      <color theme="5" tint="-0.24997000396251678"/>
      <name val="Calibri"/>
      <family val="2"/>
    </font>
    <font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justify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4" fillId="0" borderId="0" xfId="0" applyFont="1" applyAlignment="1">
      <alignment horizontal="justify"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horizontal="right" vertical="center" wrapText="1"/>
    </xf>
    <xf numFmtId="0" fontId="43" fillId="0" borderId="15" xfId="0" applyFont="1" applyBorder="1" applyAlignment="1">
      <alignment vertical="center" wrapText="1"/>
    </xf>
    <xf numFmtId="0" fontId="45" fillId="0" borderId="0" xfId="0" applyFont="1" applyAlignment="1">
      <alignment horizontal="justify" vertical="center" wrapText="1"/>
    </xf>
    <xf numFmtId="0" fontId="43" fillId="0" borderId="0" xfId="0" applyFont="1" applyAlignment="1">
      <alignment horizontal="right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8" fillId="0" borderId="0" xfId="0" applyFont="1" applyAlignment="1">
      <alignment wrapText="1"/>
    </xf>
    <xf numFmtId="0" fontId="48" fillId="0" borderId="16" xfId="0" applyFont="1" applyBorder="1" applyAlignment="1">
      <alignment wrapText="1"/>
    </xf>
    <xf numFmtId="0" fontId="43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wrapText="1"/>
    </xf>
    <xf numFmtId="0" fontId="43" fillId="34" borderId="12" xfId="0" applyFont="1" applyFill="1" applyBorder="1" applyAlignment="1">
      <alignment horizontal="justify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justify" vertical="center" wrapText="1"/>
    </xf>
    <xf numFmtId="0" fontId="49" fillId="0" borderId="13" xfId="0" applyFont="1" applyBorder="1" applyAlignment="1">
      <alignment horizontal="justify" vertical="center" wrapText="1"/>
    </xf>
    <xf numFmtId="0" fontId="50" fillId="0" borderId="0" xfId="52" applyFont="1" applyFill="1" applyBorder="1" applyAlignment="1">
      <alignment vertical="center" wrapText="1"/>
      <protection/>
    </xf>
    <xf numFmtId="0" fontId="51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18" xfId="0" applyBorder="1" applyAlignment="1">
      <alignment wrapText="1"/>
    </xf>
    <xf numFmtId="0" fontId="43" fillId="0" borderId="19" xfId="0" applyFont="1" applyBorder="1" applyAlignment="1">
      <alignment horizontal="justify" vertical="center" wrapText="1"/>
    </xf>
    <xf numFmtId="0" fontId="0" fillId="3" borderId="20" xfId="0" applyFill="1" applyBorder="1" applyAlignment="1">
      <alignment wrapText="1"/>
    </xf>
    <xf numFmtId="0" fontId="0" fillId="33" borderId="0" xfId="0" applyFill="1" applyAlignment="1">
      <alignment wrapText="1"/>
    </xf>
    <xf numFmtId="1" fontId="43" fillId="0" borderId="15" xfId="0" applyNumberFormat="1" applyFont="1" applyBorder="1" applyAlignment="1">
      <alignment horizontal="justify" vertical="center" wrapText="1"/>
    </xf>
    <xf numFmtId="1" fontId="43" fillId="0" borderId="19" xfId="0" applyNumberFormat="1" applyFont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43" fillId="34" borderId="0" xfId="0" applyFont="1" applyFill="1" applyBorder="1" applyAlignment="1">
      <alignment horizontal="justify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justify" vertical="center" wrapText="1"/>
    </xf>
    <xf numFmtId="1" fontId="43" fillId="0" borderId="0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43" fillId="0" borderId="0" xfId="0" applyFont="1" applyFill="1" applyBorder="1" applyAlignment="1">
      <alignment horizontal="justify" vertical="center" wrapText="1"/>
    </xf>
    <xf numFmtId="164" fontId="43" fillId="0" borderId="0" xfId="0" applyNumberFormat="1" applyFont="1" applyBorder="1" applyAlignment="1">
      <alignment horizontal="justify" vertical="center" wrapText="1"/>
    </xf>
    <xf numFmtId="164" fontId="43" fillId="0" borderId="16" xfId="0" applyNumberFormat="1" applyFont="1" applyBorder="1" applyAlignment="1">
      <alignment horizontal="justify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23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24" xfId="0" applyFont="1" applyBorder="1" applyAlignment="1">
      <alignment horizontal="justify" vertical="center" wrapText="1"/>
    </xf>
    <xf numFmtId="0" fontId="43" fillId="0" borderId="25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justify" vertical="center" wrapText="1"/>
    </xf>
    <xf numFmtId="0" fontId="43" fillId="33" borderId="25" xfId="0" applyFont="1" applyFill="1" applyBorder="1" applyAlignment="1">
      <alignment horizontal="justify" vertical="center" wrapText="1"/>
    </xf>
    <xf numFmtId="0" fontId="43" fillId="33" borderId="27" xfId="0" applyFont="1" applyFill="1" applyBorder="1" applyAlignment="1">
      <alignment horizontal="justify" vertical="center" wrapText="1"/>
    </xf>
    <xf numFmtId="164" fontId="43" fillId="33" borderId="13" xfId="0" applyNumberFormat="1" applyFont="1" applyFill="1" applyBorder="1" applyAlignment="1">
      <alignment horizontal="justify" vertical="center" wrapText="1"/>
    </xf>
    <xf numFmtId="164" fontId="43" fillId="33" borderId="15" xfId="0" applyNumberFormat="1" applyFont="1" applyFill="1" applyBorder="1" applyAlignment="1">
      <alignment horizontal="justify" vertical="center" wrapText="1"/>
    </xf>
    <xf numFmtId="1" fontId="43" fillId="33" borderId="13" xfId="0" applyNumberFormat="1" applyFont="1" applyFill="1" applyBorder="1" applyAlignment="1">
      <alignment horizontal="justify" vertical="center" wrapText="1"/>
    </xf>
    <xf numFmtId="1" fontId="43" fillId="33" borderId="15" xfId="0" applyNumberFormat="1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Border="1" applyAlignment="1">
      <alignment horizontal="left" wrapText="1"/>
    </xf>
    <xf numFmtId="0" fontId="51" fillId="0" borderId="16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50" fillId="0" borderId="16" xfId="52" applyFont="1" applyFill="1" applyBorder="1" applyAlignment="1">
      <alignment horizontal="center" vertical="center" wrapText="1"/>
      <protection/>
    </xf>
    <xf numFmtId="0" fontId="50" fillId="0" borderId="0" xfId="52" applyFont="1" applyFill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3" fillId="0" borderId="2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164" fontId="43" fillId="33" borderId="14" xfId="0" applyNumberFormat="1" applyFont="1" applyFill="1" applyBorder="1" applyAlignment="1">
      <alignment horizontal="justify" vertical="center" wrapText="1"/>
    </xf>
    <xf numFmtId="164" fontId="43" fillId="33" borderId="12" xfId="0" applyNumberFormat="1" applyFont="1" applyFill="1" applyBorder="1" applyAlignment="1">
      <alignment horizontal="justify" vertical="center" wrapText="1"/>
    </xf>
    <xf numFmtId="164" fontId="43" fillId="33" borderId="28" xfId="0" applyNumberFormat="1" applyFont="1" applyFill="1" applyBorder="1" applyAlignment="1">
      <alignment horizontal="justify" vertical="center" wrapText="1"/>
    </xf>
    <xf numFmtId="0" fontId="43" fillId="33" borderId="28" xfId="0" applyFont="1" applyFill="1" applyBorder="1" applyAlignment="1">
      <alignment horizontal="justify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230"/>
  <sheetViews>
    <sheetView tabSelected="1" view="pageBreakPreview" zoomScaleSheetLayoutView="100" zoomScalePageLayoutView="0" workbookViewId="0" topLeftCell="A4">
      <selection activeCell="C12" sqref="C12"/>
    </sheetView>
  </sheetViews>
  <sheetFormatPr defaultColWidth="9.140625" defaultRowHeight="15"/>
  <cols>
    <col min="1" max="1" width="100.57421875" style="11" bestFit="1" customWidth="1"/>
    <col min="2" max="2" width="8.140625" style="11" bestFit="1" customWidth="1"/>
    <col min="3" max="3" width="21.140625" style="11" customWidth="1"/>
    <col min="4" max="4" width="9.00390625" style="11" customWidth="1"/>
    <col min="5" max="5" width="9.140625" style="11" customWidth="1"/>
    <col min="6" max="6" width="12.28125" style="11" customWidth="1"/>
    <col min="7" max="7" width="13.00390625" style="11" customWidth="1"/>
    <col min="8" max="16384" width="9.140625" style="11" customWidth="1"/>
  </cols>
  <sheetData>
    <row r="1" ht="19.5">
      <c r="A1" s="16" t="s">
        <v>27</v>
      </c>
    </row>
    <row r="2" ht="19.5">
      <c r="A2" s="16" t="s">
        <v>1</v>
      </c>
    </row>
    <row r="3" ht="19.5">
      <c r="A3" s="16" t="s">
        <v>2</v>
      </c>
    </row>
    <row r="4" ht="19.5">
      <c r="A4" s="16" t="s">
        <v>3</v>
      </c>
    </row>
    <row r="5" ht="19.5">
      <c r="A5" s="16" t="s">
        <v>4</v>
      </c>
    </row>
    <row r="6" ht="15.75">
      <c r="A6" s="18"/>
    </row>
    <row r="7" ht="19.5">
      <c r="A7" s="13" t="s">
        <v>5</v>
      </c>
    </row>
    <row r="8" ht="19.5">
      <c r="A8" s="14"/>
    </row>
    <row r="9" ht="19.5">
      <c r="A9" s="7" t="s">
        <v>28</v>
      </c>
    </row>
    <row r="10" ht="19.5">
      <c r="A10" s="7" t="s">
        <v>29</v>
      </c>
    </row>
    <row r="11" ht="19.5">
      <c r="A11" s="14"/>
    </row>
    <row r="12" ht="19.5">
      <c r="A12" s="14"/>
    </row>
    <row r="13" ht="19.5">
      <c r="A13" s="7" t="s">
        <v>8</v>
      </c>
    </row>
    <row r="14" ht="19.5">
      <c r="A14" s="7" t="s">
        <v>30</v>
      </c>
    </row>
    <row r="15" ht="19.5">
      <c r="A15" s="14"/>
    </row>
    <row r="16" ht="16.5">
      <c r="A16" s="19" t="s">
        <v>31</v>
      </c>
    </row>
    <row r="17" ht="17.25" thickBot="1">
      <c r="A17" s="19" t="s">
        <v>32</v>
      </c>
    </row>
    <row r="18" spans="1:4" ht="33.75" thickBot="1">
      <c r="A18" s="1" t="s">
        <v>10</v>
      </c>
      <c r="B18" s="2" t="s">
        <v>11</v>
      </c>
      <c r="C18" s="2" t="s">
        <v>12</v>
      </c>
      <c r="D18" s="37"/>
    </row>
    <row r="19" ht="15.75" thickBot="1">
      <c r="A19" s="15"/>
    </row>
    <row r="20" spans="1:11" ht="17.25" customHeight="1" thickBot="1">
      <c r="A20" s="1">
        <v>1</v>
      </c>
      <c r="B20" s="2">
        <v>2</v>
      </c>
      <c r="C20" s="2">
        <v>3</v>
      </c>
      <c r="D20" s="37"/>
      <c r="E20" s="86"/>
      <c r="F20" s="87"/>
      <c r="G20" s="87"/>
      <c r="H20" s="87"/>
      <c r="I20" s="87"/>
      <c r="J20" s="87"/>
      <c r="K20" s="87"/>
    </row>
    <row r="21" spans="1:11" ht="17.25" thickBot="1">
      <c r="A21" s="20" t="s">
        <v>33</v>
      </c>
      <c r="B21" s="21">
        <v>101</v>
      </c>
      <c r="C21" s="22">
        <f>C23+C27+C28+C29</f>
        <v>80</v>
      </c>
      <c r="D21" s="45"/>
      <c r="E21" s="86"/>
      <c r="F21" s="87"/>
      <c r="G21" s="87"/>
      <c r="H21" s="87"/>
      <c r="I21" s="87"/>
      <c r="J21" s="87"/>
      <c r="K21" s="87"/>
    </row>
    <row r="22" spans="1:11" ht="16.5">
      <c r="A22" s="6" t="s">
        <v>34</v>
      </c>
      <c r="B22" s="17"/>
      <c r="C22" s="9"/>
      <c r="D22" s="46"/>
      <c r="E22" s="86"/>
      <c r="F22" s="87"/>
      <c r="G22" s="87"/>
      <c r="H22" s="87"/>
      <c r="I22" s="87"/>
      <c r="J22" s="87"/>
      <c r="K22" s="87"/>
    </row>
    <row r="23" spans="1:11" ht="33.75" customHeight="1" thickBot="1">
      <c r="A23" s="28" t="s">
        <v>35</v>
      </c>
      <c r="B23" s="29">
        <v>102</v>
      </c>
      <c r="C23" s="30">
        <f>C25+C26</f>
        <v>18</v>
      </c>
      <c r="D23" s="47"/>
      <c r="E23" s="83"/>
      <c r="F23" s="85"/>
      <c r="G23" s="85"/>
      <c r="H23" s="85"/>
      <c r="I23" s="85"/>
      <c r="J23" s="85"/>
      <c r="K23" s="85"/>
    </row>
    <row r="24" spans="1:11" ht="16.5">
      <c r="A24" s="6" t="s">
        <v>34</v>
      </c>
      <c r="B24" s="17"/>
      <c r="C24" s="9"/>
      <c r="D24" s="46"/>
      <c r="E24" s="26"/>
      <c r="F24" s="26"/>
      <c r="G24" s="26"/>
      <c r="H24" s="26"/>
      <c r="I24" s="26"/>
      <c r="J24" s="26"/>
      <c r="K24" s="26"/>
    </row>
    <row r="25" spans="1:11" ht="17.25" thickBot="1">
      <c r="A25" s="3" t="s">
        <v>36</v>
      </c>
      <c r="B25" s="4">
        <v>103</v>
      </c>
      <c r="C25" s="5">
        <v>0</v>
      </c>
      <c r="D25" s="46"/>
      <c r="E25" s="26"/>
      <c r="F25" s="26"/>
      <c r="G25" s="26"/>
      <c r="H25" s="26"/>
      <c r="I25" s="26"/>
      <c r="J25" s="26"/>
      <c r="K25" s="26"/>
    </row>
    <row r="26" spans="1:11" ht="17.25" thickBot="1">
      <c r="A26" s="3" t="s">
        <v>37</v>
      </c>
      <c r="B26" s="4">
        <v>104</v>
      </c>
      <c r="C26" s="5">
        <v>18</v>
      </c>
      <c r="D26" s="46"/>
      <c r="E26" s="83"/>
      <c r="F26" s="85"/>
      <c r="G26" s="85"/>
      <c r="H26" s="85"/>
      <c r="I26" s="85"/>
      <c r="J26" s="85"/>
      <c r="K26" s="85"/>
    </row>
    <row r="27" spans="1:11" ht="17.25" thickBot="1">
      <c r="A27" s="3" t="s">
        <v>38</v>
      </c>
      <c r="B27" s="4">
        <v>105</v>
      </c>
      <c r="C27" s="25">
        <v>14</v>
      </c>
      <c r="D27" s="48"/>
      <c r="E27" s="83"/>
      <c r="F27" s="84"/>
      <c r="G27" s="84"/>
      <c r="H27" s="84"/>
      <c r="I27" s="84"/>
      <c r="J27" s="84"/>
      <c r="K27" s="84"/>
    </row>
    <row r="28" spans="1:11" ht="17.25" thickBot="1">
      <c r="A28" s="3" t="s">
        <v>39</v>
      </c>
      <c r="B28" s="4">
        <v>106</v>
      </c>
      <c r="C28" s="5">
        <v>44</v>
      </c>
      <c r="D28" s="46"/>
      <c r="E28" s="83"/>
      <c r="F28" s="84"/>
      <c r="G28" s="84"/>
      <c r="H28" s="84"/>
      <c r="I28" s="84"/>
      <c r="J28" s="84"/>
      <c r="K28" s="84"/>
    </row>
    <row r="29" spans="1:11" ht="17.25" thickBot="1">
      <c r="A29" s="3" t="s">
        <v>40</v>
      </c>
      <c r="B29" s="4">
        <v>107</v>
      </c>
      <c r="C29" s="5">
        <v>4</v>
      </c>
      <c r="D29" s="46"/>
      <c r="E29" s="83"/>
      <c r="F29" s="84"/>
      <c r="G29" s="84"/>
      <c r="H29" s="84"/>
      <c r="I29" s="84"/>
      <c r="J29" s="84"/>
      <c r="K29" s="84"/>
    </row>
    <row r="30" spans="1:4" ht="17.25" thickBot="1">
      <c r="A30" s="20" t="s">
        <v>41</v>
      </c>
      <c r="B30" s="21">
        <v>108</v>
      </c>
      <c r="C30" s="22">
        <f>C32+C33+C34+C35</f>
        <v>66</v>
      </c>
      <c r="D30" s="45"/>
    </row>
    <row r="31" spans="1:4" ht="16.5">
      <c r="A31" s="6" t="s">
        <v>34</v>
      </c>
      <c r="B31" s="17"/>
      <c r="C31" s="9"/>
      <c r="D31" s="46"/>
    </row>
    <row r="32" spans="1:11" ht="17.25" thickBot="1">
      <c r="A32" s="3" t="s">
        <v>42</v>
      </c>
      <c r="B32" s="4">
        <v>109</v>
      </c>
      <c r="C32" s="5">
        <v>50</v>
      </c>
      <c r="D32" s="46"/>
      <c r="E32" s="88"/>
      <c r="F32" s="89"/>
      <c r="G32" s="89"/>
      <c r="H32" s="89"/>
      <c r="I32" s="89"/>
      <c r="J32" s="89"/>
      <c r="K32" s="89"/>
    </row>
    <row r="33" spans="1:11" ht="17.25" thickBot="1">
      <c r="A33" s="3" t="s">
        <v>43</v>
      </c>
      <c r="B33" s="4">
        <v>110</v>
      </c>
      <c r="C33" s="5">
        <v>8</v>
      </c>
      <c r="D33" s="46"/>
      <c r="E33" s="88"/>
      <c r="F33" s="89"/>
      <c r="G33" s="89"/>
      <c r="H33" s="89"/>
      <c r="I33" s="89"/>
      <c r="J33" s="89"/>
      <c r="K33" s="89"/>
    </row>
    <row r="34" spans="1:11" ht="33.75" customHeight="1" thickBot="1">
      <c r="A34" s="3" t="s">
        <v>44</v>
      </c>
      <c r="B34" s="4">
        <v>111</v>
      </c>
      <c r="C34" s="5">
        <v>8</v>
      </c>
      <c r="D34" s="46"/>
      <c r="E34" s="88" t="s">
        <v>155</v>
      </c>
      <c r="F34" s="89"/>
      <c r="G34" s="89"/>
      <c r="H34" s="89"/>
      <c r="I34" s="89"/>
      <c r="J34" s="89"/>
      <c r="K34" s="89"/>
    </row>
    <row r="35" spans="1:7" ht="33.75" customHeight="1" thickBot="1">
      <c r="A35" s="3" t="s">
        <v>40</v>
      </c>
      <c r="B35" s="4">
        <v>112</v>
      </c>
      <c r="C35" s="5">
        <v>0</v>
      </c>
      <c r="D35" s="46"/>
      <c r="E35" s="24">
        <f>C36+C30</f>
        <v>80</v>
      </c>
      <c r="F35" s="27">
        <f>C21</f>
        <v>80</v>
      </c>
      <c r="G35" s="27">
        <f>E35-F35</f>
        <v>0</v>
      </c>
    </row>
    <row r="36" spans="1:7" ht="17.25" thickBot="1">
      <c r="A36" s="20" t="s">
        <v>45</v>
      </c>
      <c r="B36" s="21">
        <v>113</v>
      </c>
      <c r="C36" s="22">
        <f>C38+C39+C40</f>
        <v>14</v>
      </c>
      <c r="D36" s="45"/>
      <c r="E36" s="24"/>
      <c r="F36" s="27"/>
      <c r="G36" s="27"/>
    </row>
    <row r="37" spans="1:4" ht="16.5">
      <c r="A37" s="6" t="s">
        <v>34</v>
      </c>
      <c r="B37" s="8"/>
      <c r="C37" s="9"/>
      <c r="D37" s="46"/>
    </row>
    <row r="38" spans="1:11" ht="17.25" customHeight="1" thickBot="1">
      <c r="A38" s="3" t="s">
        <v>46</v>
      </c>
      <c r="B38" s="4">
        <v>114</v>
      </c>
      <c r="C38" s="5">
        <v>0</v>
      </c>
      <c r="D38" s="46"/>
      <c r="E38" s="81"/>
      <c r="F38" s="82"/>
      <c r="G38" s="82"/>
      <c r="H38" s="23"/>
      <c r="I38" s="23"/>
      <c r="J38" s="23"/>
      <c r="K38" s="23"/>
    </row>
    <row r="39" spans="1:11" ht="17.25" thickBot="1">
      <c r="A39" s="3" t="s">
        <v>47</v>
      </c>
      <c r="B39" s="4">
        <v>115</v>
      </c>
      <c r="C39" s="5">
        <v>0</v>
      </c>
      <c r="D39" s="46"/>
      <c r="E39" s="81"/>
      <c r="F39" s="82"/>
      <c r="G39" s="82"/>
      <c r="H39" s="23"/>
      <c r="I39" s="23"/>
      <c r="J39" s="23"/>
      <c r="K39" s="23"/>
    </row>
    <row r="40" spans="1:11" ht="17.25" thickBot="1">
      <c r="A40" s="3" t="s">
        <v>40</v>
      </c>
      <c r="B40" s="4">
        <v>116</v>
      </c>
      <c r="C40" s="25">
        <v>14</v>
      </c>
      <c r="D40" s="48"/>
      <c r="E40" s="83"/>
      <c r="F40" s="85"/>
      <c r="G40" s="85"/>
      <c r="H40" s="85"/>
      <c r="I40" s="85"/>
      <c r="J40" s="85"/>
      <c r="K40" s="85"/>
    </row>
    <row r="41" ht="19.5">
      <c r="A41" s="16"/>
    </row>
    <row r="43" ht="16.5">
      <c r="A43" s="19" t="s">
        <v>48</v>
      </c>
    </row>
    <row r="44" ht="17.25" thickBot="1">
      <c r="A44" s="19" t="s">
        <v>32</v>
      </c>
    </row>
    <row r="45" spans="1:11" ht="33.75" thickBot="1">
      <c r="A45" s="1" t="s">
        <v>10</v>
      </c>
      <c r="B45" s="2" t="s">
        <v>11</v>
      </c>
      <c r="C45" s="2" t="s">
        <v>12</v>
      </c>
      <c r="D45" s="37"/>
      <c r="E45" s="86" t="s">
        <v>156</v>
      </c>
      <c r="F45" s="87"/>
      <c r="G45" s="87"/>
      <c r="H45" s="87"/>
      <c r="I45" s="87"/>
      <c r="J45" s="87"/>
      <c r="K45" s="87"/>
    </row>
    <row r="46" spans="1:11" ht="15.75" thickBot="1">
      <c r="A46" s="15"/>
      <c r="E46" s="86"/>
      <c r="F46" s="87"/>
      <c r="G46" s="87"/>
      <c r="H46" s="87"/>
      <c r="I46" s="87"/>
      <c r="J46" s="87"/>
      <c r="K46" s="87"/>
    </row>
    <row r="47" spans="1:11" ht="17.25" thickBot="1">
      <c r="A47" s="1">
        <v>1</v>
      </c>
      <c r="B47" s="2">
        <v>2</v>
      </c>
      <c r="C47" s="2">
        <v>3</v>
      </c>
      <c r="D47" s="37"/>
      <c r="E47" s="86"/>
      <c r="F47" s="87"/>
      <c r="G47" s="87"/>
      <c r="H47" s="87"/>
      <c r="I47" s="87"/>
      <c r="J47" s="87"/>
      <c r="K47" s="87"/>
    </row>
    <row r="48" spans="1:4" ht="17.25" thickBot="1">
      <c r="A48" s="3" t="s">
        <v>49</v>
      </c>
      <c r="B48" s="4">
        <v>117</v>
      </c>
      <c r="C48" s="5">
        <f>C50+C51+C52+C53+C54</f>
        <v>16</v>
      </c>
      <c r="D48" s="46"/>
    </row>
    <row r="49" spans="1:4" ht="16.5">
      <c r="A49" s="6" t="s">
        <v>34</v>
      </c>
      <c r="B49" s="17"/>
      <c r="C49" s="9"/>
      <c r="D49" s="46"/>
    </row>
    <row r="50" spans="1:11" ht="17.25" thickBot="1">
      <c r="A50" s="3" t="s">
        <v>50</v>
      </c>
      <c r="B50" s="4">
        <v>118</v>
      </c>
      <c r="C50" s="5">
        <v>16</v>
      </c>
      <c r="D50" s="46"/>
      <c r="E50" s="80"/>
      <c r="F50" s="79"/>
      <c r="G50" s="79"/>
      <c r="H50" s="79"/>
      <c r="I50" s="79"/>
      <c r="J50" s="79"/>
      <c r="K50" s="79"/>
    </row>
    <row r="51" spans="1:11" ht="17.25" thickBot="1">
      <c r="A51" s="3" t="s">
        <v>51</v>
      </c>
      <c r="B51" s="4">
        <v>119</v>
      </c>
      <c r="C51" s="5">
        <v>0</v>
      </c>
      <c r="D51" s="46"/>
      <c r="E51" s="80"/>
      <c r="F51" s="79"/>
      <c r="G51" s="79"/>
      <c r="H51" s="79"/>
      <c r="I51" s="79"/>
      <c r="J51" s="79"/>
      <c r="K51" s="79"/>
    </row>
    <row r="52" spans="1:11" ht="17.25" thickBot="1">
      <c r="A52" s="3" t="s">
        <v>52</v>
      </c>
      <c r="B52" s="4">
        <v>120</v>
      </c>
      <c r="C52" s="5">
        <v>0</v>
      </c>
      <c r="D52" s="46"/>
      <c r="E52" s="80"/>
      <c r="F52" s="79"/>
      <c r="G52" s="79"/>
      <c r="H52" s="79"/>
      <c r="I52" s="79"/>
      <c r="J52" s="79"/>
      <c r="K52" s="79"/>
    </row>
    <row r="53" spans="1:11" ht="17.25" thickBot="1">
      <c r="A53" s="3" t="s">
        <v>53</v>
      </c>
      <c r="B53" s="4">
        <v>121</v>
      </c>
      <c r="C53" s="5">
        <v>0</v>
      </c>
      <c r="D53" s="46"/>
      <c r="E53" s="80"/>
      <c r="F53" s="79"/>
      <c r="G53" s="79"/>
      <c r="H53" s="79"/>
      <c r="I53" s="79"/>
      <c r="J53" s="79"/>
      <c r="K53" s="79"/>
    </row>
    <row r="54" spans="1:11" ht="17.25" thickBot="1">
      <c r="A54" s="3" t="s">
        <v>54</v>
      </c>
      <c r="B54" s="4">
        <v>122</v>
      </c>
      <c r="C54" s="5">
        <v>0</v>
      </c>
      <c r="D54" s="46"/>
      <c r="E54" s="80"/>
      <c r="F54" s="79"/>
      <c r="G54" s="79"/>
      <c r="H54" s="79"/>
      <c r="I54" s="79"/>
      <c r="J54" s="79"/>
      <c r="K54" s="79"/>
    </row>
    <row r="55" spans="1:11" ht="29.25" customHeight="1" thickBot="1">
      <c r="A55" s="3" t="s">
        <v>55</v>
      </c>
      <c r="B55" s="4">
        <v>123</v>
      </c>
      <c r="C55" s="5">
        <v>8</v>
      </c>
      <c r="D55" s="46"/>
      <c r="E55" s="80"/>
      <c r="F55" s="79"/>
      <c r="G55" s="79"/>
      <c r="H55" s="79"/>
      <c r="I55" s="79"/>
      <c r="J55" s="79"/>
      <c r="K55" s="79"/>
    </row>
    <row r="56" spans="1:11" ht="17.25" thickBot="1">
      <c r="A56" s="3" t="s">
        <v>56</v>
      </c>
      <c r="B56" s="4">
        <v>124</v>
      </c>
      <c r="C56" s="31">
        <v>0</v>
      </c>
      <c r="D56" s="49"/>
      <c r="E56" s="80"/>
      <c r="F56" s="79"/>
      <c r="G56" s="79"/>
      <c r="H56" s="79"/>
      <c r="I56" s="79"/>
      <c r="J56" s="79"/>
      <c r="K56" s="79"/>
    </row>
    <row r="57" spans="1:11" ht="17.25" thickBot="1">
      <c r="A57" s="3" t="s">
        <v>57</v>
      </c>
      <c r="B57" s="4">
        <v>125</v>
      </c>
      <c r="C57" s="31">
        <v>0</v>
      </c>
      <c r="D57" s="49"/>
      <c r="E57" s="80"/>
      <c r="F57" s="79"/>
      <c r="G57" s="79"/>
      <c r="H57" s="79"/>
      <c r="I57" s="79"/>
      <c r="J57" s="79"/>
      <c r="K57" s="79"/>
    </row>
    <row r="58" spans="1:11" ht="17.25" thickBot="1">
      <c r="A58" s="3" t="s">
        <v>58</v>
      </c>
      <c r="B58" s="4">
        <v>126</v>
      </c>
      <c r="C58" s="31">
        <v>0</v>
      </c>
      <c r="D58" s="49"/>
      <c r="E58" s="80"/>
      <c r="F58" s="79"/>
      <c r="G58" s="79"/>
      <c r="H58" s="79"/>
      <c r="I58" s="79"/>
      <c r="J58" s="79"/>
      <c r="K58" s="79"/>
    </row>
    <row r="59" spans="1:11" ht="17.25" thickBot="1">
      <c r="A59" s="3" t="s">
        <v>59</v>
      </c>
      <c r="B59" s="4">
        <v>127</v>
      </c>
      <c r="C59" s="31">
        <v>0</v>
      </c>
      <c r="D59" s="49"/>
      <c r="E59" s="80"/>
      <c r="F59" s="79"/>
      <c r="G59" s="79"/>
      <c r="H59" s="79"/>
      <c r="I59" s="79"/>
      <c r="J59" s="79"/>
      <c r="K59" s="79"/>
    </row>
    <row r="60" spans="1:4" ht="33">
      <c r="A60" s="6" t="s">
        <v>60</v>
      </c>
      <c r="B60" s="90">
        <v>128</v>
      </c>
      <c r="C60" s="92">
        <f>C48-C55+C56-C57+C58-C59</f>
        <v>8</v>
      </c>
      <c r="D60" s="46"/>
    </row>
    <row r="61" spans="1:4" ht="17.25" thickBot="1">
      <c r="A61" s="3" t="s">
        <v>61</v>
      </c>
      <c r="B61" s="91"/>
      <c r="C61" s="93"/>
      <c r="D61" s="46"/>
    </row>
    <row r="62" spans="1:4" ht="17.25" thickBot="1">
      <c r="A62" s="3" t="s">
        <v>62</v>
      </c>
      <c r="B62" s="4">
        <v>129</v>
      </c>
      <c r="C62" s="5">
        <v>3</v>
      </c>
      <c r="D62" s="46"/>
    </row>
    <row r="63" spans="1:4" ht="17.25" thickBot="1">
      <c r="A63" s="3" t="s">
        <v>63</v>
      </c>
      <c r="B63" s="4">
        <v>130</v>
      </c>
      <c r="C63" s="5">
        <v>0</v>
      </c>
      <c r="D63" s="46"/>
    </row>
    <row r="64" spans="1:4" ht="17.25" thickBot="1">
      <c r="A64" s="3" t="s">
        <v>64</v>
      </c>
      <c r="B64" s="4">
        <v>131</v>
      </c>
      <c r="C64" s="5">
        <v>0</v>
      </c>
      <c r="D64" s="46"/>
    </row>
    <row r="65" spans="1:4" ht="17.25" thickBot="1">
      <c r="A65" s="3" t="s">
        <v>65</v>
      </c>
      <c r="B65" s="4">
        <v>132</v>
      </c>
      <c r="C65" s="5">
        <v>0</v>
      </c>
      <c r="D65" s="46"/>
    </row>
    <row r="66" spans="1:6" ht="17.25" thickBot="1">
      <c r="A66" s="3" t="s">
        <v>66</v>
      </c>
      <c r="B66" s="4">
        <v>133</v>
      </c>
      <c r="C66" s="5">
        <f>C60-C62</f>
        <v>5</v>
      </c>
      <c r="D66" s="46"/>
      <c r="E66" s="42">
        <f>C34</f>
        <v>8</v>
      </c>
      <c r="F66" s="42" t="s">
        <v>162</v>
      </c>
    </row>
    <row r="67" spans="1:11" ht="17.25" thickBot="1">
      <c r="A67" s="3" t="s">
        <v>67</v>
      </c>
      <c r="B67" s="4">
        <v>134</v>
      </c>
      <c r="C67" s="5">
        <f>C48</f>
        <v>16</v>
      </c>
      <c r="D67" s="46"/>
      <c r="E67" s="80"/>
      <c r="F67" s="79"/>
      <c r="G67" s="79"/>
      <c r="H67" s="79"/>
      <c r="I67" s="79"/>
      <c r="J67" s="79"/>
      <c r="K67" s="79"/>
    </row>
    <row r="68" spans="1:4" ht="17.25" thickBot="1">
      <c r="A68" s="3" t="s">
        <v>68</v>
      </c>
      <c r="B68" s="4">
        <v>135</v>
      </c>
      <c r="C68" s="5">
        <v>0</v>
      </c>
      <c r="D68" s="46"/>
    </row>
    <row r="69" ht="19.5">
      <c r="A69" s="14"/>
    </row>
    <row r="70" ht="17.25" thickBot="1">
      <c r="A70" s="19" t="s">
        <v>69</v>
      </c>
    </row>
    <row r="71" spans="1:4" ht="33.75" thickBot="1">
      <c r="A71" s="1" t="s">
        <v>10</v>
      </c>
      <c r="B71" s="2" t="s">
        <v>11</v>
      </c>
      <c r="C71" s="2" t="s">
        <v>12</v>
      </c>
      <c r="D71" s="37"/>
    </row>
    <row r="72" ht="15.75" thickBot="1">
      <c r="A72" s="15"/>
    </row>
    <row r="73" spans="1:4" ht="17.25" thickBot="1">
      <c r="A73" s="1">
        <v>1</v>
      </c>
      <c r="B73" s="2">
        <v>2</v>
      </c>
      <c r="C73" s="2">
        <v>3</v>
      </c>
      <c r="D73" s="37"/>
    </row>
    <row r="74" spans="1:11" ht="17.25" customHeight="1" thickBot="1">
      <c r="A74" s="3" t="s">
        <v>16</v>
      </c>
      <c r="B74" s="4">
        <v>136</v>
      </c>
      <c r="C74" s="5" t="s">
        <v>141</v>
      </c>
      <c r="D74" s="46"/>
      <c r="F74" s="32"/>
      <c r="G74" s="32"/>
      <c r="H74" s="32"/>
      <c r="I74" s="32"/>
      <c r="J74" s="32"/>
      <c r="K74" s="32"/>
    </row>
    <row r="75" spans="1:11" ht="39.75" customHeight="1" thickBot="1">
      <c r="A75" s="3" t="s">
        <v>25</v>
      </c>
      <c r="B75" s="4">
        <v>137</v>
      </c>
      <c r="C75" s="22"/>
      <c r="D75" s="46"/>
      <c r="E75" s="76" t="s">
        <v>157</v>
      </c>
      <c r="F75" s="77"/>
      <c r="G75" s="77"/>
      <c r="H75" s="77"/>
      <c r="I75" s="77"/>
      <c r="J75" s="77"/>
      <c r="K75" s="77"/>
    </row>
    <row r="76" ht="19.5">
      <c r="A76" s="14"/>
    </row>
    <row r="77" ht="19.5">
      <c r="A77" s="7" t="s">
        <v>19</v>
      </c>
    </row>
    <row r="78" ht="19.5">
      <c r="A78" s="7" t="s">
        <v>9</v>
      </c>
    </row>
    <row r="79" ht="19.5">
      <c r="A79" s="14"/>
    </row>
    <row r="80" ht="16.5">
      <c r="A80" s="19" t="s">
        <v>31</v>
      </c>
    </row>
    <row r="81" ht="17.25" thickBot="1">
      <c r="A81" s="19" t="s">
        <v>70</v>
      </c>
    </row>
    <row r="82" spans="1:11" ht="33.75" customHeight="1" thickBot="1">
      <c r="A82" s="1" t="s">
        <v>10</v>
      </c>
      <c r="B82" s="2" t="s">
        <v>11</v>
      </c>
      <c r="C82" s="2" t="s">
        <v>12</v>
      </c>
      <c r="D82" s="37"/>
      <c r="E82" s="71" t="s">
        <v>142</v>
      </c>
      <c r="F82" s="71"/>
      <c r="G82" s="71"/>
      <c r="H82" s="71"/>
      <c r="I82" s="71"/>
      <c r="J82" s="71"/>
      <c r="K82" s="71"/>
    </row>
    <row r="83" spans="1:11" ht="15.75" thickBot="1">
      <c r="A83" s="15"/>
      <c r="E83" s="71"/>
      <c r="F83" s="71"/>
      <c r="G83" s="71"/>
      <c r="H83" s="71"/>
      <c r="I83" s="71"/>
      <c r="J83" s="71"/>
      <c r="K83" s="71"/>
    </row>
    <row r="84" spans="1:4" ht="17.25" thickBot="1">
      <c r="A84" s="1">
        <v>1</v>
      </c>
      <c r="B84" s="2">
        <v>2</v>
      </c>
      <c r="C84" s="2">
        <v>3</v>
      </c>
      <c r="D84" s="37"/>
    </row>
    <row r="85" spans="1:4" ht="17.25" thickBot="1">
      <c r="A85" s="3" t="s">
        <v>71</v>
      </c>
      <c r="B85" s="4">
        <v>201</v>
      </c>
      <c r="C85" s="5"/>
      <c r="D85" s="46"/>
    </row>
    <row r="86" spans="1:4" ht="16.5">
      <c r="A86" s="6" t="s">
        <v>34</v>
      </c>
      <c r="B86" s="17"/>
      <c r="C86" s="9"/>
      <c r="D86" s="46"/>
    </row>
    <row r="87" spans="1:4" ht="17.25" thickBot="1">
      <c r="A87" s="3" t="s">
        <v>72</v>
      </c>
      <c r="B87" s="4">
        <v>202</v>
      </c>
      <c r="C87" s="5"/>
      <c r="D87" s="46"/>
    </row>
    <row r="88" spans="1:4" ht="17.25" thickBot="1">
      <c r="A88" s="3" t="s">
        <v>73</v>
      </c>
      <c r="B88" s="4">
        <v>203</v>
      </c>
      <c r="C88" s="5"/>
      <c r="D88" s="46"/>
    </row>
    <row r="89" spans="1:4" ht="17.25" thickBot="1">
      <c r="A89" s="3" t="s">
        <v>74</v>
      </c>
      <c r="B89" s="4">
        <v>204</v>
      </c>
      <c r="C89" s="5"/>
      <c r="D89" s="46"/>
    </row>
    <row r="90" spans="1:4" ht="17.25" thickBot="1">
      <c r="A90" s="3" t="s">
        <v>75</v>
      </c>
      <c r="B90" s="4">
        <v>205</v>
      </c>
      <c r="C90" s="5"/>
      <c r="D90" s="46"/>
    </row>
    <row r="91" spans="1:4" ht="17.25" thickBot="1">
      <c r="A91" s="3" t="s">
        <v>76</v>
      </c>
      <c r="B91" s="4">
        <v>206</v>
      </c>
      <c r="C91" s="5"/>
      <c r="D91" s="46"/>
    </row>
    <row r="92" spans="1:4" ht="17.25" thickBot="1">
      <c r="A92" s="3" t="s">
        <v>77</v>
      </c>
      <c r="B92" s="4">
        <v>207</v>
      </c>
      <c r="C92" s="5"/>
      <c r="D92" s="46"/>
    </row>
    <row r="93" spans="1:4" ht="33.75" thickBot="1">
      <c r="A93" s="3" t="s">
        <v>78</v>
      </c>
      <c r="B93" s="4">
        <v>208</v>
      </c>
      <c r="C93" s="5"/>
      <c r="D93" s="46"/>
    </row>
    <row r="94" spans="1:4" ht="16.5">
      <c r="A94" s="6" t="s">
        <v>34</v>
      </c>
      <c r="B94" s="17"/>
      <c r="C94" s="9"/>
      <c r="D94" s="46"/>
    </row>
    <row r="95" spans="1:4" ht="17.25" thickBot="1">
      <c r="A95" s="3" t="s">
        <v>79</v>
      </c>
      <c r="B95" s="4">
        <v>209</v>
      </c>
      <c r="C95" s="5"/>
      <c r="D95" s="46"/>
    </row>
    <row r="96" spans="1:4" ht="17.25" thickBot="1">
      <c r="A96" s="3" t="s">
        <v>80</v>
      </c>
      <c r="B96" s="4">
        <v>210</v>
      </c>
      <c r="C96" s="5"/>
      <c r="D96" s="46"/>
    </row>
    <row r="97" spans="1:4" ht="17.25" thickBot="1">
      <c r="A97" s="3" t="s">
        <v>81</v>
      </c>
      <c r="B97" s="4">
        <v>211</v>
      </c>
      <c r="C97" s="5"/>
      <c r="D97" s="46"/>
    </row>
    <row r="98" spans="1:4" ht="17.25" thickBot="1">
      <c r="A98" s="3" t="s">
        <v>82</v>
      </c>
      <c r="B98" s="4">
        <v>212</v>
      </c>
      <c r="C98" s="5"/>
      <c r="D98" s="46"/>
    </row>
    <row r="99" spans="1:4" ht="17.25" thickBot="1">
      <c r="A99" s="3" t="s">
        <v>83</v>
      </c>
      <c r="B99" s="4">
        <v>213</v>
      </c>
      <c r="C99" s="5"/>
      <c r="D99" s="46"/>
    </row>
    <row r="100" spans="1:4" ht="17.25" thickBot="1">
      <c r="A100" s="3" t="s">
        <v>84</v>
      </c>
      <c r="B100" s="4">
        <v>214</v>
      </c>
      <c r="C100" s="5"/>
      <c r="D100" s="46"/>
    </row>
    <row r="101" spans="1:4" ht="17.25" thickBot="1">
      <c r="A101" s="3" t="s">
        <v>85</v>
      </c>
      <c r="B101" s="4">
        <v>215</v>
      </c>
      <c r="C101" s="5"/>
      <c r="D101" s="46"/>
    </row>
    <row r="102" spans="1:4" ht="17.25" thickBot="1">
      <c r="A102" s="3" t="s">
        <v>86</v>
      </c>
      <c r="B102" s="4">
        <v>216</v>
      </c>
      <c r="C102" s="5"/>
      <c r="D102" s="46"/>
    </row>
    <row r="103" spans="1:4" ht="17.25" thickBot="1">
      <c r="A103" s="3" t="s">
        <v>87</v>
      </c>
      <c r="B103" s="4">
        <v>217</v>
      </c>
      <c r="C103" s="5"/>
      <c r="D103" s="46"/>
    </row>
    <row r="104" ht="19.5">
      <c r="A104" s="14"/>
    </row>
    <row r="105" ht="17.25" thickBot="1">
      <c r="A105" s="19" t="s">
        <v>48</v>
      </c>
    </row>
    <row r="106" spans="1:11" ht="33.75" customHeight="1" thickBot="1">
      <c r="A106" s="1" t="s">
        <v>10</v>
      </c>
      <c r="B106" s="2" t="s">
        <v>11</v>
      </c>
      <c r="C106" s="2" t="s">
        <v>12</v>
      </c>
      <c r="D106" s="37"/>
      <c r="E106" s="71" t="s">
        <v>142</v>
      </c>
      <c r="F106" s="71"/>
      <c r="G106" s="71"/>
      <c r="H106" s="71"/>
      <c r="I106" s="71"/>
      <c r="J106" s="71"/>
      <c r="K106" s="71"/>
    </row>
    <row r="107" spans="1:11" ht="15.75" thickBot="1">
      <c r="A107" s="15"/>
      <c r="E107" s="71"/>
      <c r="F107" s="71"/>
      <c r="G107" s="71"/>
      <c r="H107" s="71"/>
      <c r="I107" s="71"/>
      <c r="J107" s="71"/>
      <c r="K107" s="71"/>
    </row>
    <row r="108" spans="1:4" ht="17.25" thickBot="1">
      <c r="A108" s="1">
        <v>1</v>
      </c>
      <c r="B108" s="2">
        <v>2</v>
      </c>
      <c r="C108" s="2">
        <v>3</v>
      </c>
      <c r="D108" s="37"/>
    </row>
    <row r="109" spans="1:4" ht="17.25" thickBot="1">
      <c r="A109" s="3" t="s">
        <v>88</v>
      </c>
      <c r="B109" s="4">
        <v>218</v>
      </c>
      <c r="C109" s="5"/>
      <c r="D109" s="46"/>
    </row>
    <row r="110" spans="1:4" ht="16.5">
      <c r="A110" s="6" t="s">
        <v>34</v>
      </c>
      <c r="B110" s="17"/>
      <c r="C110" s="9"/>
      <c r="D110" s="46"/>
    </row>
    <row r="111" spans="1:4" ht="17.25" thickBot="1">
      <c r="A111" s="3" t="s">
        <v>89</v>
      </c>
      <c r="B111" s="4">
        <v>219</v>
      </c>
      <c r="C111" s="5"/>
      <c r="D111" s="46"/>
    </row>
    <row r="112" spans="1:4" ht="17.25" thickBot="1">
      <c r="A112" s="3" t="s">
        <v>90</v>
      </c>
      <c r="B112" s="4">
        <v>220</v>
      </c>
      <c r="C112" s="5"/>
      <c r="D112" s="46"/>
    </row>
    <row r="113" spans="1:4" ht="17.25" thickBot="1">
      <c r="A113" s="3" t="s">
        <v>91</v>
      </c>
      <c r="B113" s="4">
        <v>221</v>
      </c>
      <c r="C113" s="5"/>
      <c r="D113" s="46"/>
    </row>
    <row r="114" spans="1:4" ht="17.25" thickBot="1">
      <c r="A114" s="3" t="s">
        <v>92</v>
      </c>
      <c r="B114" s="4">
        <v>222</v>
      </c>
      <c r="C114" s="5"/>
      <c r="D114" s="46"/>
    </row>
    <row r="115" spans="1:4" ht="17.25" thickBot="1">
      <c r="A115" s="3" t="s">
        <v>93</v>
      </c>
      <c r="B115" s="4">
        <v>223</v>
      </c>
      <c r="C115" s="5"/>
      <c r="D115" s="46"/>
    </row>
    <row r="116" spans="1:4" ht="17.25" thickBot="1">
      <c r="A116" s="3" t="s">
        <v>94</v>
      </c>
      <c r="B116" s="4">
        <v>224</v>
      </c>
      <c r="C116" s="5"/>
      <c r="D116" s="46"/>
    </row>
    <row r="117" spans="1:4" ht="17.25" thickBot="1">
      <c r="A117" s="3" t="s">
        <v>16</v>
      </c>
      <c r="B117" s="4">
        <v>225</v>
      </c>
      <c r="C117" s="5"/>
      <c r="D117" s="46"/>
    </row>
    <row r="118" ht="19.5">
      <c r="A118" s="16"/>
    </row>
    <row r="119" ht="16.5">
      <c r="A119" s="19" t="s">
        <v>69</v>
      </c>
    </row>
    <row r="120" ht="17.25" thickBot="1">
      <c r="A120" s="19" t="s">
        <v>70</v>
      </c>
    </row>
    <row r="121" spans="1:11" ht="33.75" thickBot="1">
      <c r="A121" s="1" t="s">
        <v>10</v>
      </c>
      <c r="B121" s="2" t="s">
        <v>11</v>
      </c>
      <c r="C121" s="2" t="s">
        <v>12</v>
      </c>
      <c r="D121" s="37"/>
      <c r="E121" s="71" t="s">
        <v>142</v>
      </c>
      <c r="F121" s="71"/>
      <c r="G121" s="71"/>
      <c r="H121" s="71"/>
      <c r="I121" s="71"/>
      <c r="J121" s="71"/>
      <c r="K121" s="71"/>
    </row>
    <row r="122" spans="1:11" ht="15.75" thickBot="1">
      <c r="A122" s="15"/>
      <c r="E122" s="71"/>
      <c r="F122" s="71"/>
      <c r="G122" s="71"/>
      <c r="H122" s="71"/>
      <c r="I122" s="71"/>
      <c r="J122" s="71"/>
      <c r="K122" s="71"/>
    </row>
    <row r="123" spans="1:4" ht="17.25" thickBot="1">
      <c r="A123" s="1">
        <v>1</v>
      </c>
      <c r="B123" s="2">
        <v>2</v>
      </c>
      <c r="C123" s="2">
        <v>3</v>
      </c>
      <c r="D123" s="37"/>
    </row>
    <row r="124" spans="1:4" ht="17.25" thickBot="1">
      <c r="A124" s="3" t="s">
        <v>95</v>
      </c>
      <c r="B124" s="4">
        <v>226</v>
      </c>
      <c r="C124" s="5"/>
      <c r="D124" s="46"/>
    </row>
    <row r="125" spans="1:4" ht="17.25" thickBot="1">
      <c r="A125" s="3" t="s">
        <v>96</v>
      </c>
      <c r="B125" s="4">
        <v>227</v>
      </c>
      <c r="C125" s="5"/>
      <c r="D125" s="46"/>
    </row>
    <row r="127" ht="19.5">
      <c r="A127" s="7" t="s">
        <v>97</v>
      </c>
    </row>
    <row r="128" ht="19.5">
      <c r="A128" s="7" t="s">
        <v>20</v>
      </c>
    </row>
    <row r="129" ht="19.5">
      <c r="A129" s="14"/>
    </row>
    <row r="130" ht="16.5">
      <c r="A130" s="19" t="s">
        <v>31</v>
      </c>
    </row>
    <row r="131" ht="17.25" thickBot="1">
      <c r="A131" s="19" t="s">
        <v>70</v>
      </c>
    </row>
    <row r="132" spans="1:11" ht="33.75" thickBot="1">
      <c r="A132" s="1" t="s">
        <v>10</v>
      </c>
      <c r="B132" s="2" t="s">
        <v>11</v>
      </c>
      <c r="C132" s="2" t="s">
        <v>12</v>
      </c>
      <c r="D132" s="37"/>
      <c r="E132" s="71" t="s">
        <v>143</v>
      </c>
      <c r="F132" s="71"/>
      <c r="G132" s="71"/>
      <c r="H132" s="71"/>
      <c r="I132" s="71"/>
      <c r="J132" s="71"/>
      <c r="K132" s="71"/>
    </row>
    <row r="133" spans="1:11" ht="15.75" thickBot="1">
      <c r="A133" s="15"/>
      <c r="E133" s="71"/>
      <c r="F133" s="71"/>
      <c r="G133" s="71"/>
      <c r="H133" s="71"/>
      <c r="I133" s="71"/>
      <c r="J133" s="71"/>
      <c r="K133" s="71"/>
    </row>
    <row r="134" spans="1:4" ht="17.25" thickBot="1">
      <c r="A134" s="1">
        <v>1</v>
      </c>
      <c r="B134" s="2">
        <v>2</v>
      </c>
      <c r="C134" s="55">
        <v>3</v>
      </c>
      <c r="D134" s="37"/>
    </row>
    <row r="135" spans="1:5" ht="33.75" thickBot="1">
      <c r="A135" s="3" t="s">
        <v>98</v>
      </c>
      <c r="B135" s="4">
        <v>301</v>
      </c>
      <c r="C135" s="56">
        <v>18505</v>
      </c>
      <c r="D135" s="57">
        <v>1</v>
      </c>
      <c r="E135" s="11">
        <f>E139</f>
        <v>0</v>
      </c>
    </row>
    <row r="136" spans="1:4" ht="16.5">
      <c r="A136" s="6" t="s">
        <v>34</v>
      </c>
      <c r="B136" s="8"/>
      <c r="C136" s="58"/>
      <c r="D136" s="59"/>
    </row>
    <row r="137" spans="1:11" ht="17.25" thickBot="1">
      <c r="A137" s="3" t="s">
        <v>99</v>
      </c>
      <c r="B137" s="4">
        <v>302</v>
      </c>
      <c r="C137" s="60">
        <v>0</v>
      </c>
      <c r="D137" s="59"/>
      <c r="E137" s="78"/>
      <c r="F137" s="79"/>
      <c r="G137" s="79"/>
      <c r="H137" s="79"/>
      <c r="I137" s="79"/>
      <c r="J137" s="79"/>
      <c r="K137" s="79"/>
    </row>
    <row r="138" spans="1:11" ht="17.25" thickBot="1">
      <c r="A138" s="3" t="s">
        <v>100</v>
      </c>
      <c r="B138" s="4">
        <v>303</v>
      </c>
      <c r="C138" s="60">
        <v>0</v>
      </c>
      <c r="D138" s="59"/>
      <c r="E138" s="78"/>
      <c r="F138" s="79"/>
      <c r="G138" s="79"/>
      <c r="H138" s="79"/>
      <c r="I138" s="79"/>
      <c r="J138" s="79"/>
      <c r="K138" s="79"/>
    </row>
    <row r="139" spans="1:5" ht="17.25" thickBot="1">
      <c r="A139" s="3" t="s">
        <v>101</v>
      </c>
      <c r="B139" s="4">
        <v>304</v>
      </c>
      <c r="C139" s="62"/>
      <c r="D139" s="59">
        <v>1</v>
      </c>
      <c r="E139" s="11">
        <f>C139+C140</f>
        <v>0</v>
      </c>
    </row>
    <row r="140" spans="1:4" ht="17.25" thickBot="1">
      <c r="A140" s="3" t="s">
        <v>102</v>
      </c>
      <c r="B140" s="4">
        <v>305</v>
      </c>
      <c r="C140" s="62"/>
      <c r="D140" s="59">
        <v>1</v>
      </c>
    </row>
    <row r="141" spans="1:11" ht="17.25" thickBot="1">
      <c r="A141" s="3" t="s">
        <v>103</v>
      </c>
      <c r="B141" s="4">
        <v>306</v>
      </c>
      <c r="C141" s="62"/>
      <c r="D141" s="59">
        <v>1</v>
      </c>
      <c r="E141" s="35">
        <f>C141+C142</f>
        <v>0</v>
      </c>
      <c r="F141" s="38"/>
      <c r="G141" s="38"/>
      <c r="H141" s="38"/>
      <c r="I141" s="38"/>
      <c r="J141" s="38"/>
      <c r="K141" s="38"/>
    </row>
    <row r="142" spans="1:11" ht="17.25" thickBot="1">
      <c r="A142" s="3" t="s">
        <v>104</v>
      </c>
      <c r="B142" s="4">
        <v>307</v>
      </c>
      <c r="C142" s="62"/>
      <c r="D142" s="59">
        <v>1</v>
      </c>
      <c r="E142" s="35"/>
      <c r="F142" s="38"/>
      <c r="G142" s="38"/>
      <c r="H142" s="38"/>
      <c r="I142" s="38"/>
      <c r="J142" s="38"/>
      <c r="K142" s="38"/>
    </row>
    <row r="143" spans="1:11" ht="17.25" thickBot="1">
      <c r="A143" s="3" t="s">
        <v>105</v>
      </c>
      <c r="B143" s="4">
        <v>308</v>
      </c>
      <c r="C143" s="60"/>
      <c r="D143" s="59"/>
      <c r="E143" s="35"/>
      <c r="F143" s="38"/>
      <c r="G143" s="38"/>
      <c r="H143" s="38"/>
      <c r="I143" s="38"/>
      <c r="J143" s="38"/>
      <c r="K143" s="38"/>
    </row>
    <row r="144" spans="1:11" ht="17.25" thickBot="1">
      <c r="A144" s="3" t="s">
        <v>106</v>
      </c>
      <c r="B144" s="4">
        <v>309</v>
      </c>
      <c r="C144" s="60"/>
      <c r="D144" s="59"/>
      <c r="E144" s="35"/>
      <c r="F144" s="38"/>
      <c r="G144" s="38"/>
      <c r="H144" s="38"/>
      <c r="I144" s="38"/>
      <c r="J144" s="38"/>
      <c r="K144" s="38"/>
    </row>
    <row r="145" spans="1:11" ht="17.25" thickBot="1">
      <c r="A145" s="3" t="s">
        <v>107</v>
      </c>
      <c r="B145" s="4">
        <v>310</v>
      </c>
      <c r="C145" s="60">
        <v>0</v>
      </c>
      <c r="D145" s="61"/>
      <c r="E145" s="69" t="s">
        <v>144</v>
      </c>
      <c r="F145" s="70"/>
      <c r="G145" s="70"/>
      <c r="H145" s="70"/>
      <c r="I145" s="70"/>
      <c r="J145" s="70"/>
      <c r="K145" s="70"/>
    </row>
    <row r="146" spans="1:4" ht="17.25" thickBot="1">
      <c r="A146" s="3" t="s">
        <v>108</v>
      </c>
      <c r="B146" s="4">
        <v>311</v>
      </c>
      <c r="C146" s="5">
        <f>C148+C149</f>
        <v>28300</v>
      </c>
      <c r="D146" s="46"/>
    </row>
    <row r="147" spans="1:4" ht="16.5">
      <c r="A147" s="6" t="s">
        <v>34</v>
      </c>
      <c r="B147" s="8"/>
      <c r="C147" s="9"/>
      <c r="D147" s="46"/>
    </row>
    <row r="148" spans="1:4" ht="17.25" thickBot="1">
      <c r="A148" s="3" t="s">
        <v>109</v>
      </c>
      <c r="B148" s="4">
        <v>312</v>
      </c>
      <c r="C148" s="5">
        <v>20042</v>
      </c>
      <c r="D148" s="46"/>
    </row>
    <row r="149" spans="1:4" ht="17.25" thickBot="1">
      <c r="A149" s="3" t="s">
        <v>110</v>
      </c>
      <c r="B149" s="4">
        <v>313</v>
      </c>
      <c r="C149" s="5">
        <v>8258</v>
      </c>
      <c r="D149" s="46"/>
    </row>
    <row r="150" spans="1:11" ht="31.5" customHeight="1" thickBot="1">
      <c r="A150" s="3" t="s">
        <v>111</v>
      </c>
      <c r="B150" s="4">
        <v>314</v>
      </c>
      <c r="C150" s="5">
        <v>0</v>
      </c>
      <c r="D150" s="46"/>
      <c r="E150" s="72"/>
      <c r="F150" s="73"/>
      <c r="G150" s="73"/>
      <c r="H150" s="73"/>
      <c r="I150" s="73"/>
      <c r="J150" s="73"/>
      <c r="K150" s="73"/>
    </row>
    <row r="151" spans="1:4" ht="17.25" thickBot="1">
      <c r="A151" s="3" t="s">
        <v>112</v>
      </c>
      <c r="B151" s="4">
        <v>315</v>
      </c>
      <c r="C151" s="5"/>
      <c r="D151" s="46"/>
    </row>
    <row r="152" spans="1:11" ht="17.25" customHeight="1" thickBot="1">
      <c r="A152" s="3" t="s">
        <v>113</v>
      </c>
      <c r="B152" s="4">
        <v>316</v>
      </c>
      <c r="C152" s="43" t="e">
        <f>C135/C172</f>
        <v>#DIV/0!</v>
      </c>
      <c r="D152" s="50"/>
      <c r="E152" s="74" t="s">
        <v>146</v>
      </c>
      <c r="F152" s="74"/>
      <c r="G152" s="74"/>
      <c r="H152" s="74"/>
      <c r="I152" s="74"/>
      <c r="J152" s="74"/>
      <c r="K152" s="74"/>
    </row>
    <row r="153" spans="1:11" ht="16.5">
      <c r="A153" s="6" t="s">
        <v>34</v>
      </c>
      <c r="B153" s="36"/>
      <c r="C153" s="39"/>
      <c r="D153" s="51"/>
      <c r="E153" s="74"/>
      <c r="F153" s="74"/>
      <c r="G153" s="74"/>
      <c r="H153" s="74"/>
      <c r="I153" s="74"/>
      <c r="J153" s="74"/>
      <c r="K153" s="74"/>
    </row>
    <row r="154" spans="1:11" ht="17.25" thickBot="1">
      <c r="A154" s="3" t="s">
        <v>99</v>
      </c>
      <c r="B154" s="34">
        <v>317</v>
      </c>
      <c r="C154" s="40">
        <v>0</v>
      </c>
      <c r="D154" s="46"/>
      <c r="E154" s="74"/>
      <c r="F154" s="74"/>
      <c r="G154" s="74"/>
      <c r="H154" s="74"/>
      <c r="I154" s="74"/>
      <c r="J154" s="74"/>
      <c r="K154" s="74"/>
    </row>
    <row r="155" spans="1:11" ht="17.25" thickBot="1">
      <c r="A155" s="3" t="s">
        <v>100</v>
      </c>
      <c r="B155" s="34">
        <v>318</v>
      </c>
      <c r="C155" s="40">
        <v>0</v>
      </c>
      <c r="D155" s="46"/>
      <c r="E155" s="74"/>
      <c r="F155" s="74"/>
      <c r="G155" s="74"/>
      <c r="H155" s="74"/>
      <c r="I155" s="74"/>
      <c r="J155" s="74"/>
      <c r="K155" s="74"/>
    </row>
    <row r="156" spans="1:11" ht="17.25" thickBot="1">
      <c r="A156" s="3" t="s">
        <v>101</v>
      </c>
      <c r="B156" s="34">
        <v>319</v>
      </c>
      <c r="C156" s="44" t="e">
        <f>C139/C176</f>
        <v>#DIV/0!</v>
      </c>
      <c r="D156" s="50"/>
      <c r="E156" s="74"/>
      <c r="F156" s="74"/>
      <c r="G156" s="74"/>
      <c r="H156" s="74"/>
      <c r="I156" s="74"/>
      <c r="J156" s="74"/>
      <c r="K156" s="74"/>
    </row>
    <row r="157" spans="1:11" ht="17.25" thickBot="1">
      <c r="A157" s="3" t="s">
        <v>102</v>
      </c>
      <c r="B157" s="34">
        <v>320</v>
      </c>
      <c r="C157" s="44" t="e">
        <f>C140/C177</f>
        <v>#DIV/0!</v>
      </c>
      <c r="D157" s="50"/>
      <c r="E157" s="74"/>
      <c r="F157" s="74"/>
      <c r="G157" s="74"/>
      <c r="H157" s="74"/>
      <c r="I157" s="74"/>
      <c r="J157" s="74"/>
      <c r="K157" s="74"/>
    </row>
    <row r="158" spans="1:11" ht="17.25" thickBot="1">
      <c r="A158" s="3" t="s">
        <v>103</v>
      </c>
      <c r="B158" s="34">
        <v>321</v>
      </c>
      <c r="C158" s="44" t="e">
        <f>C141/C178</f>
        <v>#DIV/0!</v>
      </c>
      <c r="D158" s="50"/>
      <c r="E158" s="74"/>
      <c r="F158" s="74"/>
      <c r="G158" s="74"/>
      <c r="H158" s="74"/>
      <c r="I158" s="74"/>
      <c r="J158" s="74"/>
      <c r="K158" s="74"/>
    </row>
    <row r="159" spans="1:11" ht="17.25" thickBot="1">
      <c r="A159" s="3" t="s">
        <v>104</v>
      </c>
      <c r="B159" s="34">
        <v>322</v>
      </c>
      <c r="C159" s="44" t="e">
        <f>C142/C179</f>
        <v>#DIV/0!</v>
      </c>
      <c r="D159" s="50"/>
      <c r="E159" s="74"/>
      <c r="F159" s="74"/>
      <c r="G159" s="74"/>
      <c r="H159" s="74"/>
      <c r="I159" s="74"/>
      <c r="J159" s="74"/>
      <c r="K159" s="74"/>
    </row>
    <row r="160" spans="1:11" ht="17.25" thickBot="1">
      <c r="A160" s="3" t="s">
        <v>105</v>
      </c>
      <c r="B160" s="34">
        <v>323</v>
      </c>
      <c r="C160" s="40">
        <v>0</v>
      </c>
      <c r="D160" s="46"/>
      <c r="E160" s="74"/>
      <c r="F160" s="74"/>
      <c r="G160" s="74"/>
      <c r="H160" s="74"/>
      <c r="I160" s="74"/>
      <c r="J160" s="74"/>
      <c r="K160" s="74"/>
    </row>
    <row r="161" spans="1:11" ht="17.25" thickBot="1">
      <c r="A161" s="3" t="s">
        <v>106</v>
      </c>
      <c r="B161" s="34">
        <v>324</v>
      </c>
      <c r="C161" s="40">
        <v>0</v>
      </c>
      <c r="D161" s="46"/>
      <c r="E161" s="74"/>
      <c r="F161" s="74"/>
      <c r="G161" s="74"/>
      <c r="H161" s="74"/>
      <c r="I161" s="74"/>
      <c r="J161" s="74"/>
      <c r="K161" s="74"/>
    </row>
    <row r="162" spans="1:11" ht="17.25" thickBot="1">
      <c r="A162" s="3" t="s">
        <v>107</v>
      </c>
      <c r="B162" s="34">
        <v>325</v>
      </c>
      <c r="C162" s="40">
        <v>0</v>
      </c>
      <c r="D162" s="46"/>
      <c r="E162" s="74"/>
      <c r="F162" s="74"/>
      <c r="G162" s="74"/>
      <c r="H162" s="74"/>
      <c r="I162" s="74"/>
      <c r="J162" s="74"/>
      <c r="K162" s="74"/>
    </row>
    <row r="163" spans="1:11" ht="17.25" customHeight="1" thickBot="1">
      <c r="A163" s="3" t="s">
        <v>114</v>
      </c>
      <c r="B163" s="34">
        <v>326</v>
      </c>
      <c r="C163" s="63"/>
      <c r="D163" s="46"/>
      <c r="E163" s="74"/>
      <c r="F163" s="74"/>
      <c r="G163" s="74"/>
      <c r="H163" s="74"/>
      <c r="I163" s="74"/>
      <c r="J163" s="74"/>
      <c r="K163" s="74"/>
    </row>
    <row r="164" spans="1:11" ht="16.5">
      <c r="A164" s="92" t="s">
        <v>115</v>
      </c>
      <c r="B164" s="8"/>
      <c r="C164" s="94"/>
      <c r="D164" s="46"/>
      <c r="E164" s="74"/>
      <c r="F164" s="74"/>
      <c r="G164" s="74"/>
      <c r="H164" s="74"/>
      <c r="I164" s="74"/>
      <c r="J164" s="74"/>
      <c r="K164" s="74"/>
    </row>
    <row r="165" spans="1:11" ht="17.25" thickBot="1">
      <c r="A165" s="93"/>
      <c r="B165" s="4">
        <v>327</v>
      </c>
      <c r="C165" s="95"/>
      <c r="D165" s="46"/>
      <c r="E165" s="74"/>
      <c r="F165" s="74"/>
      <c r="G165" s="74"/>
      <c r="H165" s="74"/>
      <c r="I165" s="74"/>
      <c r="J165" s="74"/>
      <c r="K165" s="74"/>
    </row>
    <row r="166" spans="1:11" ht="17.25" thickBot="1">
      <c r="A166" s="3" t="s">
        <v>116</v>
      </c>
      <c r="B166" s="4">
        <v>328</v>
      </c>
      <c r="C166" s="22"/>
      <c r="D166" s="52"/>
      <c r="E166" s="72"/>
      <c r="F166" s="73"/>
      <c r="G166" s="73"/>
      <c r="H166" s="73"/>
      <c r="I166" s="73"/>
      <c r="J166" s="73"/>
      <c r="K166" s="73"/>
    </row>
    <row r="167" ht="19.5">
      <c r="A167" s="14"/>
    </row>
    <row r="168" ht="17.25" thickBot="1">
      <c r="A168" s="19" t="s">
        <v>48</v>
      </c>
    </row>
    <row r="169" spans="1:11" ht="33.75" customHeight="1" thickBot="1">
      <c r="A169" s="1" t="s">
        <v>10</v>
      </c>
      <c r="B169" s="2" t="s">
        <v>11</v>
      </c>
      <c r="C169" s="2" t="s">
        <v>12</v>
      </c>
      <c r="D169" s="37"/>
      <c r="E169" s="71" t="s">
        <v>143</v>
      </c>
      <c r="F169" s="71"/>
      <c r="G169" s="71"/>
      <c r="H169" s="71"/>
      <c r="I169" s="71"/>
      <c r="J169" s="71"/>
      <c r="K169" s="71"/>
    </row>
    <row r="170" spans="1:11" ht="15.75" thickBot="1">
      <c r="A170" s="15"/>
      <c r="E170" s="71"/>
      <c r="F170" s="71"/>
      <c r="G170" s="71"/>
      <c r="H170" s="71"/>
      <c r="I170" s="71"/>
      <c r="J170" s="71"/>
      <c r="K170" s="71"/>
    </row>
    <row r="171" spans="1:4" ht="17.25" thickBot="1">
      <c r="A171" s="1">
        <v>1</v>
      </c>
      <c r="B171" s="2">
        <v>2</v>
      </c>
      <c r="C171" s="2">
        <v>3</v>
      </c>
      <c r="D171" s="37"/>
    </row>
    <row r="172" spans="1:11" ht="17.25" customHeight="1" thickBot="1">
      <c r="A172" s="3" t="s">
        <v>117</v>
      </c>
      <c r="B172" s="4">
        <v>329</v>
      </c>
      <c r="C172" s="22"/>
      <c r="D172" s="46"/>
      <c r="E172" s="33">
        <f>C172</f>
        <v>0</v>
      </c>
      <c r="F172" s="35"/>
      <c r="G172" s="35"/>
      <c r="H172" s="35"/>
      <c r="I172" s="35"/>
      <c r="J172" s="35"/>
      <c r="K172" s="35"/>
    </row>
    <row r="173" spans="1:11" ht="16.5">
      <c r="A173" s="6" t="s">
        <v>34</v>
      </c>
      <c r="B173" s="8"/>
      <c r="C173" s="9"/>
      <c r="D173" s="46"/>
      <c r="E173" s="33"/>
      <c r="F173" s="35"/>
      <c r="G173" s="35"/>
      <c r="H173" s="35"/>
      <c r="I173" s="35"/>
      <c r="J173" s="35"/>
      <c r="K173" s="35"/>
    </row>
    <row r="174" spans="1:11" ht="17.25" thickBot="1">
      <c r="A174" s="3" t="s">
        <v>99</v>
      </c>
      <c r="B174" s="4">
        <v>330</v>
      </c>
      <c r="C174" s="5">
        <v>0</v>
      </c>
      <c r="D174" s="46"/>
      <c r="E174" s="33"/>
      <c r="F174" s="35"/>
      <c r="G174" s="35"/>
      <c r="H174" s="35"/>
      <c r="I174" s="35"/>
      <c r="J174" s="35"/>
      <c r="K174" s="35"/>
    </row>
    <row r="175" spans="1:11" ht="17.25" thickBot="1">
      <c r="A175" s="3" t="s">
        <v>100</v>
      </c>
      <c r="B175" s="4">
        <v>331</v>
      </c>
      <c r="C175" s="5">
        <v>0</v>
      </c>
      <c r="D175" s="46"/>
      <c r="E175" s="33"/>
      <c r="F175" s="35"/>
      <c r="G175" s="35"/>
      <c r="H175" s="35"/>
      <c r="I175" s="35"/>
      <c r="J175" s="35"/>
      <c r="K175" s="35"/>
    </row>
    <row r="176" spans="1:11" ht="17.25" thickBot="1">
      <c r="A176" s="3" t="s">
        <v>101</v>
      </c>
      <c r="B176" s="4">
        <v>332</v>
      </c>
      <c r="C176" s="22"/>
      <c r="D176" s="46"/>
      <c r="E176" s="33">
        <f>C176+C177</f>
        <v>0</v>
      </c>
      <c r="F176" s="35"/>
      <c r="G176" s="35"/>
      <c r="H176" s="35"/>
      <c r="I176" s="35"/>
      <c r="J176" s="35"/>
      <c r="K176" s="35"/>
    </row>
    <row r="177" spans="1:11" ht="17.25" thickBot="1">
      <c r="A177" s="3" t="s">
        <v>102</v>
      </c>
      <c r="B177" s="4">
        <v>333</v>
      </c>
      <c r="C177" s="22"/>
      <c r="D177" s="46"/>
      <c r="E177" s="33"/>
      <c r="F177" s="35"/>
      <c r="G177" s="35"/>
      <c r="H177" s="35"/>
      <c r="I177" s="35"/>
      <c r="J177" s="35"/>
      <c r="K177" s="35"/>
    </row>
    <row r="178" spans="1:11" ht="17.25" thickBot="1">
      <c r="A178" s="3" t="s">
        <v>118</v>
      </c>
      <c r="B178" s="4">
        <v>334</v>
      </c>
      <c r="C178" s="22"/>
      <c r="D178" s="46"/>
      <c r="E178" s="33">
        <f>C178+C179</f>
        <v>0</v>
      </c>
      <c r="F178" s="35"/>
      <c r="G178" s="35"/>
      <c r="H178" s="35"/>
      <c r="I178" s="35"/>
      <c r="J178" s="35"/>
      <c r="K178" s="35"/>
    </row>
    <row r="179" spans="1:11" ht="17.25" thickBot="1">
      <c r="A179" s="3" t="s">
        <v>119</v>
      </c>
      <c r="B179" s="4">
        <v>335</v>
      </c>
      <c r="C179" s="22"/>
      <c r="D179" s="46"/>
      <c r="E179" s="33"/>
      <c r="F179" s="35"/>
      <c r="G179" s="35"/>
      <c r="H179" s="35"/>
      <c r="I179" s="35"/>
      <c r="J179" s="35"/>
      <c r="K179" s="35"/>
    </row>
    <row r="180" spans="1:11" ht="17.25" thickBot="1">
      <c r="A180" s="3" t="s">
        <v>120</v>
      </c>
      <c r="B180" s="4">
        <v>336</v>
      </c>
      <c r="C180" s="5">
        <v>0</v>
      </c>
      <c r="D180" s="46"/>
      <c r="E180" s="33"/>
      <c r="F180" s="35"/>
      <c r="G180" s="35"/>
      <c r="H180" s="35"/>
      <c r="I180" s="35"/>
      <c r="J180" s="35"/>
      <c r="K180" s="35"/>
    </row>
    <row r="181" spans="1:11" ht="17.25" thickBot="1">
      <c r="A181" s="3" t="s">
        <v>121</v>
      </c>
      <c r="B181" s="4">
        <v>337</v>
      </c>
      <c r="C181" s="5">
        <v>0</v>
      </c>
      <c r="D181" s="46"/>
      <c r="E181" s="33"/>
      <c r="F181" s="35"/>
      <c r="G181" s="35"/>
      <c r="H181" s="35"/>
      <c r="I181" s="35"/>
      <c r="J181" s="35"/>
      <c r="K181" s="35"/>
    </row>
    <row r="182" spans="1:11" ht="17.25" thickBot="1">
      <c r="A182" s="3" t="s">
        <v>107</v>
      </c>
      <c r="B182" s="4">
        <v>338</v>
      </c>
      <c r="C182" s="5">
        <v>0</v>
      </c>
      <c r="D182" s="46"/>
      <c r="E182" s="75" t="s">
        <v>145</v>
      </c>
      <c r="F182" s="70"/>
      <c r="G182" s="70"/>
      <c r="H182" s="70"/>
      <c r="I182" s="70"/>
      <c r="J182" s="70"/>
      <c r="K182" s="70"/>
    </row>
    <row r="183" spans="1:11" ht="33.75" thickBot="1">
      <c r="A183" s="3" t="s">
        <v>122</v>
      </c>
      <c r="B183" s="4">
        <v>339</v>
      </c>
      <c r="C183" s="5"/>
      <c r="D183" s="46"/>
      <c r="E183" s="75"/>
      <c r="F183" s="70"/>
      <c r="G183" s="70"/>
      <c r="H183" s="70"/>
      <c r="I183" s="70"/>
      <c r="J183" s="70"/>
      <c r="K183" s="70"/>
    </row>
    <row r="184" spans="1:11" ht="51" customHeight="1" thickBot="1">
      <c r="A184" s="3" t="s">
        <v>25</v>
      </c>
      <c r="B184" s="4">
        <v>340</v>
      </c>
      <c r="C184" s="22"/>
      <c r="D184" s="46"/>
      <c r="E184" s="76" t="s">
        <v>158</v>
      </c>
      <c r="F184" s="77"/>
      <c r="G184" s="77"/>
      <c r="H184" s="77"/>
      <c r="I184" s="77"/>
      <c r="J184" s="77"/>
      <c r="K184" s="77"/>
    </row>
    <row r="185" ht="19.5">
      <c r="A185" s="14"/>
    </row>
    <row r="186" ht="16.5">
      <c r="A186" s="19" t="s">
        <v>69</v>
      </c>
    </row>
    <row r="187" ht="17.25" thickBot="1">
      <c r="A187" s="19" t="s">
        <v>123</v>
      </c>
    </row>
    <row r="188" spans="1:4" ht="33.75" thickBot="1">
      <c r="A188" s="1" t="s">
        <v>10</v>
      </c>
      <c r="B188" s="2" t="s">
        <v>11</v>
      </c>
      <c r="C188" s="2" t="s">
        <v>12</v>
      </c>
      <c r="D188" s="37"/>
    </row>
    <row r="189" ht="15.75" thickBot="1">
      <c r="A189" s="15"/>
    </row>
    <row r="190" spans="1:11" ht="17.25" thickBot="1">
      <c r="A190" s="1">
        <v>1</v>
      </c>
      <c r="B190" s="2">
        <v>2</v>
      </c>
      <c r="C190" s="2">
        <v>3</v>
      </c>
      <c r="D190" s="37"/>
      <c r="E190" s="33"/>
      <c r="F190" s="35"/>
      <c r="G190" s="35"/>
      <c r="H190" s="35"/>
      <c r="I190" s="35"/>
      <c r="J190" s="35"/>
      <c r="K190" s="35"/>
    </row>
    <row r="191" spans="1:11" ht="17.25" customHeight="1" thickBot="1">
      <c r="A191" s="3" t="s">
        <v>124</v>
      </c>
      <c r="B191" s="4">
        <v>341</v>
      </c>
      <c r="C191" s="64"/>
      <c r="D191" s="53"/>
      <c r="E191" s="33"/>
      <c r="F191" s="35"/>
      <c r="G191" s="35"/>
      <c r="H191" s="35"/>
      <c r="I191" s="35"/>
      <c r="J191" s="35"/>
      <c r="K191" s="35"/>
    </row>
    <row r="192" spans="1:11" ht="16.5">
      <c r="A192" s="6" t="s">
        <v>34</v>
      </c>
      <c r="B192" s="8"/>
      <c r="C192" s="65"/>
      <c r="D192" s="53"/>
      <c r="E192" s="33"/>
      <c r="F192" s="35"/>
      <c r="G192" s="35"/>
      <c r="H192" s="35"/>
      <c r="I192" s="35"/>
      <c r="J192" s="35"/>
      <c r="K192" s="35"/>
    </row>
    <row r="193" spans="1:11" ht="16.5">
      <c r="A193" s="96" t="s">
        <v>99</v>
      </c>
      <c r="B193" s="8"/>
      <c r="C193" s="97"/>
      <c r="D193" s="54"/>
      <c r="E193" s="33"/>
      <c r="F193" s="35"/>
      <c r="G193" s="35"/>
      <c r="H193" s="35"/>
      <c r="I193" s="35"/>
      <c r="J193" s="35"/>
      <c r="K193" s="35"/>
    </row>
    <row r="194" spans="1:11" ht="17.25" thickBot="1">
      <c r="A194" s="93"/>
      <c r="B194" s="4">
        <v>342</v>
      </c>
      <c r="C194" s="98"/>
      <c r="D194" s="54"/>
      <c r="E194" s="33"/>
      <c r="F194" s="35"/>
      <c r="G194" s="35"/>
      <c r="H194" s="35"/>
      <c r="I194" s="35"/>
      <c r="J194" s="35"/>
      <c r="K194" s="35"/>
    </row>
    <row r="195" spans="1:11" ht="16.5">
      <c r="A195" s="92" t="s">
        <v>100</v>
      </c>
      <c r="B195" s="8"/>
      <c r="C195" s="99"/>
      <c r="D195" s="54"/>
      <c r="E195" s="33"/>
      <c r="F195" s="35"/>
      <c r="G195" s="35"/>
      <c r="H195" s="35"/>
      <c r="I195" s="35"/>
      <c r="J195" s="35"/>
      <c r="K195" s="35"/>
    </row>
    <row r="196" spans="1:11" ht="17.25" thickBot="1">
      <c r="A196" s="93"/>
      <c r="B196" s="4">
        <v>343</v>
      </c>
      <c r="C196" s="98"/>
      <c r="D196" s="54"/>
      <c r="E196" s="33"/>
      <c r="F196" s="35"/>
      <c r="G196" s="35"/>
      <c r="H196" s="35"/>
      <c r="I196" s="35"/>
      <c r="J196" s="35"/>
      <c r="K196" s="35"/>
    </row>
    <row r="197" spans="1:11" ht="17.25" thickBot="1">
      <c r="A197" s="3" t="s">
        <v>101</v>
      </c>
      <c r="B197" s="4">
        <v>344</v>
      </c>
      <c r="C197" s="64"/>
      <c r="D197" s="53"/>
      <c r="E197" s="33"/>
      <c r="F197" s="35"/>
      <c r="G197" s="35"/>
      <c r="H197" s="35"/>
      <c r="I197" s="35"/>
      <c r="J197" s="35"/>
      <c r="K197" s="35"/>
    </row>
    <row r="198" spans="1:11" ht="17.25" thickBot="1">
      <c r="A198" s="3" t="s">
        <v>102</v>
      </c>
      <c r="B198" s="4">
        <v>345</v>
      </c>
      <c r="C198" s="64"/>
      <c r="D198" s="53"/>
      <c r="E198" s="33"/>
      <c r="F198" s="35"/>
      <c r="G198" s="35"/>
      <c r="H198" s="35"/>
      <c r="I198" s="35"/>
      <c r="J198" s="35"/>
      <c r="K198" s="35"/>
    </row>
    <row r="199" spans="1:11" ht="17.25" thickBot="1">
      <c r="A199" s="3" t="s">
        <v>103</v>
      </c>
      <c r="B199" s="4">
        <v>346</v>
      </c>
      <c r="C199" s="64"/>
      <c r="D199" s="53"/>
      <c r="E199" s="33"/>
      <c r="F199" s="35"/>
      <c r="G199" s="35"/>
      <c r="H199" s="35"/>
      <c r="I199" s="35"/>
      <c r="J199" s="35"/>
      <c r="K199" s="35"/>
    </row>
    <row r="200" spans="1:11" ht="17.25" thickBot="1">
      <c r="A200" s="3" t="s">
        <v>104</v>
      </c>
      <c r="B200" s="4">
        <v>347</v>
      </c>
      <c r="C200" s="64"/>
      <c r="D200" s="53"/>
      <c r="E200" s="33"/>
      <c r="F200" s="35"/>
      <c r="G200" s="35"/>
      <c r="H200" s="35"/>
      <c r="I200" s="35"/>
      <c r="J200" s="35"/>
      <c r="K200" s="35"/>
    </row>
    <row r="201" spans="1:11" ht="17.25" thickBot="1">
      <c r="A201" s="3" t="s">
        <v>105</v>
      </c>
      <c r="B201" s="4">
        <v>348</v>
      </c>
      <c r="C201" s="22"/>
      <c r="D201" s="52"/>
      <c r="E201" s="33"/>
      <c r="F201" s="35"/>
      <c r="G201" s="35"/>
      <c r="H201" s="35"/>
      <c r="I201" s="35"/>
      <c r="J201" s="35"/>
      <c r="K201" s="35"/>
    </row>
    <row r="202" spans="1:11" ht="17.25" thickBot="1">
      <c r="A202" s="3" t="s">
        <v>106</v>
      </c>
      <c r="B202" s="4">
        <v>349</v>
      </c>
      <c r="C202" s="22"/>
      <c r="D202" s="46"/>
      <c r="E202" s="33"/>
      <c r="F202" s="35"/>
      <c r="G202" s="35"/>
      <c r="H202" s="35"/>
      <c r="I202" s="35"/>
      <c r="J202" s="35"/>
      <c r="K202" s="35"/>
    </row>
    <row r="203" spans="1:11" ht="17.25" thickBot="1">
      <c r="A203" s="3" t="s">
        <v>125</v>
      </c>
      <c r="B203" s="4">
        <v>350</v>
      </c>
      <c r="C203" s="64"/>
      <c r="D203" s="53"/>
      <c r="E203" s="33"/>
      <c r="F203" s="35"/>
      <c r="G203" s="35"/>
      <c r="H203" s="35"/>
      <c r="I203" s="35"/>
      <c r="J203" s="35"/>
      <c r="K203" s="35"/>
    </row>
    <row r="204" spans="1:11" ht="17.25" thickBot="1">
      <c r="A204" s="3" t="s">
        <v>126</v>
      </c>
      <c r="B204" s="4">
        <v>351</v>
      </c>
      <c r="C204" s="64"/>
      <c r="D204" s="53"/>
      <c r="E204" s="33"/>
      <c r="F204" s="35"/>
      <c r="G204" s="35"/>
      <c r="H204" s="35"/>
      <c r="I204" s="35"/>
      <c r="J204" s="35"/>
      <c r="K204" s="35"/>
    </row>
    <row r="205" ht="19.5">
      <c r="A205" s="7"/>
    </row>
    <row r="206" ht="19.5">
      <c r="A206" s="7" t="s">
        <v>127</v>
      </c>
    </row>
    <row r="207" ht="39">
      <c r="A207" s="7" t="s">
        <v>128</v>
      </c>
    </row>
    <row r="208" ht="20.25" thickBot="1">
      <c r="A208" s="7"/>
    </row>
    <row r="209" spans="1:11" ht="33.75" thickBot="1">
      <c r="A209" s="1" t="s">
        <v>10</v>
      </c>
      <c r="B209" s="2" t="s">
        <v>11</v>
      </c>
      <c r="C209" s="2" t="s">
        <v>12</v>
      </c>
      <c r="D209" s="37"/>
      <c r="E209" s="71" t="s">
        <v>148</v>
      </c>
      <c r="F209" s="71"/>
      <c r="G209" s="71"/>
      <c r="H209" s="71"/>
      <c r="I209" s="71"/>
      <c r="J209" s="71"/>
      <c r="K209" s="71"/>
    </row>
    <row r="210" spans="1:11" ht="15.75" thickBot="1">
      <c r="A210" s="15"/>
      <c r="E210" s="71"/>
      <c r="F210" s="71"/>
      <c r="G210" s="71"/>
      <c r="H210" s="71"/>
      <c r="I210" s="71"/>
      <c r="J210" s="71"/>
      <c r="K210" s="71"/>
    </row>
    <row r="211" spans="1:7" ht="17.25" thickBot="1">
      <c r="A211" s="1">
        <v>1</v>
      </c>
      <c r="B211" s="2">
        <v>2</v>
      </c>
      <c r="C211" s="2">
        <v>3</v>
      </c>
      <c r="D211" s="37"/>
      <c r="F211" s="41" t="s">
        <v>159</v>
      </c>
      <c r="G211" s="41" t="s">
        <v>160</v>
      </c>
    </row>
    <row r="212" spans="1:7" ht="33.75" thickBot="1">
      <c r="A212" s="3" t="s">
        <v>129</v>
      </c>
      <c r="B212" s="4">
        <v>401</v>
      </c>
      <c r="C212" s="66">
        <f>C214+C215+C216+C217</f>
        <v>4538</v>
      </c>
      <c r="D212" s="46"/>
      <c r="F212" s="41">
        <v>0</v>
      </c>
      <c r="G212" s="41">
        <v>4538</v>
      </c>
    </row>
    <row r="213" spans="1:4" ht="16.5">
      <c r="A213" s="6" t="s">
        <v>34</v>
      </c>
      <c r="B213" s="17"/>
      <c r="C213" s="67"/>
      <c r="D213" s="46"/>
    </row>
    <row r="214" spans="1:4" ht="17.25" thickBot="1">
      <c r="A214" s="3" t="s">
        <v>130</v>
      </c>
      <c r="B214" s="4">
        <v>402</v>
      </c>
      <c r="C214" s="66"/>
      <c r="D214" s="46"/>
    </row>
    <row r="215" spans="1:4" ht="17.25" thickBot="1">
      <c r="A215" s="3" t="s">
        <v>131</v>
      </c>
      <c r="B215" s="4">
        <v>403</v>
      </c>
      <c r="C215" s="66"/>
      <c r="D215" s="46"/>
    </row>
    <row r="216" spans="1:4" ht="17.25" thickBot="1">
      <c r="A216" s="3" t="s">
        <v>132</v>
      </c>
      <c r="B216" s="4">
        <v>404</v>
      </c>
      <c r="C216" s="66">
        <f>F212</f>
        <v>0</v>
      </c>
      <c r="D216" s="46"/>
    </row>
    <row r="217" spans="1:4" ht="17.25" thickBot="1">
      <c r="A217" s="3" t="s">
        <v>133</v>
      </c>
      <c r="B217" s="4">
        <v>405</v>
      </c>
      <c r="C217" s="66">
        <f>G212</f>
        <v>4538</v>
      </c>
      <c r="D217" s="46"/>
    </row>
    <row r="218" spans="1:4" ht="17.25" thickBot="1">
      <c r="A218" s="3" t="s">
        <v>134</v>
      </c>
      <c r="B218" s="4">
        <v>406</v>
      </c>
      <c r="C218" s="66">
        <v>0</v>
      </c>
      <c r="D218" s="46"/>
    </row>
    <row r="219" spans="1:4" ht="33.75" thickBot="1">
      <c r="A219" s="3" t="s">
        <v>135</v>
      </c>
      <c r="B219" s="4">
        <v>407</v>
      </c>
      <c r="C219" s="22">
        <v>0</v>
      </c>
      <c r="D219" s="46"/>
    </row>
    <row r="220" spans="1:4" ht="33">
      <c r="A220" s="6" t="s">
        <v>136</v>
      </c>
      <c r="B220" s="90">
        <v>408</v>
      </c>
      <c r="C220" s="100"/>
      <c r="D220" s="46"/>
    </row>
    <row r="221" spans="1:4" ht="17.25" thickBot="1">
      <c r="A221" s="3" t="s">
        <v>137</v>
      </c>
      <c r="B221" s="91"/>
      <c r="C221" s="95"/>
      <c r="D221" s="46"/>
    </row>
    <row r="222" spans="1:8" ht="30">
      <c r="A222" s="6" t="s">
        <v>34</v>
      </c>
      <c r="B222" s="8"/>
      <c r="C222" s="68"/>
      <c r="D222" s="46"/>
      <c r="H222" s="11" t="s">
        <v>161</v>
      </c>
    </row>
    <row r="223" spans="1:8" ht="17.25" thickBot="1">
      <c r="A223" s="3" t="s">
        <v>109</v>
      </c>
      <c r="B223" s="4">
        <v>409</v>
      </c>
      <c r="C223" s="22">
        <v>0</v>
      </c>
      <c r="D223" s="46"/>
      <c r="F223" s="41"/>
      <c r="G223" s="41"/>
      <c r="H223" s="41"/>
    </row>
    <row r="224" spans="1:4" ht="17.25" thickBot="1">
      <c r="A224" s="3" t="s">
        <v>110</v>
      </c>
      <c r="B224" s="4">
        <v>410</v>
      </c>
      <c r="C224" s="22">
        <f>C220-C223</f>
        <v>0</v>
      </c>
      <c r="D224" s="46"/>
    </row>
    <row r="225" spans="1:4" ht="17.25" thickBot="1">
      <c r="A225" s="3" t="s">
        <v>111</v>
      </c>
      <c r="B225" s="4">
        <v>411</v>
      </c>
      <c r="C225" s="22"/>
      <c r="D225" s="46"/>
    </row>
    <row r="226" spans="1:4" ht="17.25" thickBot="1">
      <c r="A226" s="3" t="s">
        <v>112</v>
      </c>
      <c r="B226" s="4">
        <v>412</v>
      </c>
      <c r="C226" s="22"/>
      <c r="D226" s="46"/>
    </row>
    <row r="227" spans="1:4" ht="16.5">
      <c r="A227" s="92" t="s">
        <v>138</v>
      </c>
      <c r="B227" s="8"/>
      <c r="C227" s="100"/>
      <c r="D227" s="46"/>
    </row>
    <row r="228" spans="1:4" ht="17.25" thickBot="1">
      <c r="A228" s="93"/>
      <c r="B228" s="4">
        <v>413</v>
      </c>
      <c r="C228" s="95"/>
      <c r="D228" s="46"/>
    </row>
    <row r="229" spans="1:4" ht="17.25" thickBot="1">
      <c r="A229" s="3" t="s">
        <v>139</v>
      </c>
      <c r="B229" s="4">
        <v>414</v>
      </c>
      <c r="C229" s="22"/>
      <c r="D229" s="46"/>
    </row>
    <row r="230" spans="1:6" ht="17.25" thickBot="1">
      <c r="A230" s="3" t="s">
        <v>140</v>
      </c>
      <c r="B230" s="4">
        <v>415</v>
      </c>
      <c r="C230" s="22"/>
      <c r="D230" s="46"/>
      <c r="E230" s="75" t="s">
        <v>161</v>
      </c>
      <c r="F230" s="70"/>
    </row>
  </sheetData>
  <sheetProtection/>
  <mergeCells count="46">
    <mergeCell ref="E230:F230"/>
    <mergeCell ref="B60:B61"/>
    <mergeCell ref="C60:C61"/>
    <mergeCell ref="A164:A165"/>
    <mergeCell ref="C164:C165"/>
    <mergeCell ref="A193:A194"/>
    <mergeCell ref="C193:C194"/>
    <mergeCell ref="A195:A196"/>
    <mergeCell ref="C195:C196"/>
    <mergeCell ref="B220:B221"/>
    <mergeCell ref="C220:C221"/>
    <mergeCell ref="A227:A228"/>
    <mergeCell ref="C227:C228"/>
    <mergeCell ref="E150:K150"/>
    <mergeCell ref="E67:K67"/>
    <mergeCell ref="E75:K75"/>
    <mergeCell ref="E20:K22"/>
    <mergeCell ref="E23:K23"/>
    <mergeCell ref="E26:K26"/>
    <mergeCell ref="E34:K34"/>
    <mergeCell ref="E28:K28"/>
    <mergeCell ref="E32:K32"/>
    <mergeCell ref="E33:K33"/>
    <mergeCell ref="E56:K59"/>
    <mergeCell ref="E38:G39"/>
    <mergeCell ref="E27:K27"/>
    <mergeCell ref="E29:K29"/>
    <mergeCell ref="E40:K40"/>
    <mergeCell ref="E45:K47"/>
    <mergeCell ref="E50:K50"/>
    <mergeCell ref="E51:K54"/>
    <mergeCell ref="E55:K55"/>
    <mergeCell ref="E82:K83"/>
    <mergeCell ref="E106:K107"/>
    <mergeCell ref="E132:K133"/>
    <mergeCell ref="E121:K122"/>
    <mergeCell ref="E137:K138"/>
    <mergeCell ref="E145:K145"/>
    <mergeCell ref="E209:K210"/>
    <mergeCell ref="E166:K166"/>
    <mergeCell ref="E163:K165"/>
    <mergeCell ref="E152:K162"/>
    <mergeCell ref="E169:K170"/>
    <mergeCell ref="E182:K182"/>
    <mergeCell ref="E183:K183"/>
    <mergeCell ref="E184:K184"/>
  </mergeCells>
  <printOptions/>
  <pageMargins left="0.7" right="0.7" top="0.75" bottom="0.75" header="0.3" footer="0.3"/>
  <pageSetup horizontalDpi="600" verticalDpi="600" orientation="portrait" paperSize="9" scale="62" r:id="rId1"/>
  <rowBreaks count="3" manualBreakCount="3">
    <brk id="61" max="3" man="1"/>
    <brk id="125" max="255" man="1"/>
    <brk id="185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38"/>
  <sheetViews>
    <sheetView zoomScalePageLayoutView="0" workbookViewId="0" topLeftCell="A22">
      <selection activeCell="A43" sqref="A43"/>
    </sheetView>
  </sheetViews>
  <sheetFormatPr defaultColWidth="9.140625" defaultRowHeight="15"/>
  <cols>
    <col min="1" max="1" width="111.7109375" style="11" bestFit="1" customWidth="1"/>
    <col min="2" max="2" width="8.140625" style="11" bestFit="1" customWidth="1"/>
    <col min="3" max="3" width="11.421875" style="11" customWidth="1"/>
    <col min="4" max="16384" width="9.140625" style="11" customWidth="1"/>
  </cols>
  <sheetData>
    <row r="1" ht="19.5">
      <c r="A1" s="16" t="s">
        <v>0</v>
      </c>
    </row>
    <row r="2" ht="19.5">
      <c r="A2" s="16" t="s">
        <v>1</v>
      </c>
    </row>
    <row r="3" ht="19.5">
      <c r="A3" s="16" t="s">
        <v>2</v>
      </c>
    </row>
    <row r="4" ht="19.5">
      <c r="A4" s="16" t="s">
        <v>3</v>
      </c>
    </row>
    <row r="5" ht="19.5">
      <c r="A5" s="16" t="s">
        <v>4</v>
      </c>
    </row>
    <row r="6" ht="15.75">
      <c r="A6" s="12"/>
    </row>
    <row r="7" ht="19.5">
      <c r="A7" s="13" t="s">
        <v>5</v>
      </c>
    </row>
    <row r="8" ht="19.5">
      <c r="A8" s="10"/>
    </row>
    <row r="9" ht="19.5">
      <c r="A9" s="7" t="s">
        <v>6</v>
      </c>
    </row>
    <row r="10" ht="19.5">
      <c r="A10" s="7" t="s">
        <v>7</v>
      </c>
    </row>
    <row r="11" ht="19.5">
      <c r="A11" s="14"/>
    </row>
    <row r="12" ht="19.5">
      <c r="A12" s="14"/>
    </row>
    <row r="13" ht="19.5">
      <c r="A13" s="7" t="s">
        <v>8</v>
      </c>
    </row>
    <row r="14" ht="19.5">
      <c r="A14" s="7" t="s">
        <v>9</v>
      </c>
    </row>
    <row r="15" ht="20.25" thickBot="1">
      <c r="A15" s="7"/>
    </row>
    <row r="16" spans="1:3" ht="33.75" thickBot="1">
      <c r="A16" s="1" t="s">
        <v>10</v>
      </c>
      <c r="B16" s="2" t="s">
        <v>11</v>
      </c>
      <c r="C16" s="2" t="s">
        <v>12</v>
      </c>
    </row>
    <row r="17" ht="15.75" thickBot="1">
      <c r="A17" s="15"/>
    </row>
    <row r="18" spans="1:3" ht="17.25" thickBot="1">
      <c r="A18" s="1">
        <v>1</v>
      </c>
      <c r="B18" s="2">
        <v>2</v>
      </c>
      <c r="C18" s="2">
        <v>3</v>
      </c>
    </row>
    <row r="19" spans="1:3" ht="17.25" thickBot="1">
      <c r="A19" s="3" t="s">
        <v>13</v>
      </c>
      <c r="B19" s="4">
        <v>101</v>
      </c>
      <c r="C19" s="5">
        <v>0</v>
      </c>
    </row>
    <row r="20" spans="1:3" ht="17.25" thickBot="1">
      <c r="A20" s="3" t="s">
        <v>14</v>
      </c>
      <c r="B20" s="4">
        <v>102</v>
      </c>
      <c r="C20" s="5">
        <v>0</v>
      </c>
    </row>
    <row r="21" spans="1:3" ht="17.25" thickBot="1">
      <c r="A21" s="3" t="s">
        <v>15</v>
      </c>
      <c r="B21" s="4">
        <v>103</v>
      </c>
      <c r="C21" s="5">
        <v>0</v>
      </c>
    </row>
    <row r="22" spans="1:3" ht="17.25" thickBot="1">
      <c r="A22" s="3" t="s">
        <v>16</v>
      </c>
      <c r="B22" s="4">
        <v>104</v>
      </c>
      <c r="C22" s="5">
        <v>0</v>
      </c>
    </row>
    <row r="23" spans="1:3" ht="17.25" thickBot="1">
      <c r="A23" s="3" t="s">
        <v>17</v>
      </c>
      <c r="B23" s="4">
        <v>105</v>
      </c>
      <c r="C23" s="5">
        <v>0</v>
      </c>
    </row>
    <row r="24" spans="1:3" ht="17.25" thickBot="1">
      <c r="A24" s="3" t="s">
        <v>18</v>
      </c>
      <c r="B24" s="4">
        <v>106</v>
      </c>
      <c r="C24" s="5">
        <v>0</v>
      </c>
    </row>
    <row r="25" ht="19.5">
      <c r="A25" s="7"/>
    </row>
    <row r="26" ht="19.5">
      <c r="A26" s="7" t="s">
        <v>19</v>
      </c>
    </row>
    <row r="27" ht="19.5">
      <c r="A27" s="7" t="s">
        <v>20</v>
      </c>
    </row>
    <row r="28" ht="20.25" thickBot="1">
      <c r="A28" s="7"/>
    </row>
    <row r="29" spans="1:9" ht="33.75" thickBot="1">
      <c r="A29" s="1" t="s">
        <v>10</v>
      </c>
      <c r="B29" s="2" t="s">
        <v>11</v>
      </c>
      <c r="C29" s="2" t="s">
        <v>12</v>
      </c>
      <c r="D29" s="103" t="s">
        <v>149</v>
      </c>
      <c r="E29" s="104"/>
      <c r="F29" s="104"/>
      <c r="G29" s="104"/>
      <c r="H29" s="104"/>
      <c r="I29" s="104"/>
    </row>
    <row r="30" ht="15.75" thickBot="1">
      <c r="A30" s="15"/>
    </row>
    <row r="31" spans="1:3" ht="17.25" thickBot="1">
      <c r="A31" s="1">
        <v>1</v>
      </c>
      <c r="B31" s="2">
        <v>2</v>
      </c>
      <c r="C31" s="2">
        <v>3</v>
      </c>
    </row>
    <row r="32" spans="1:9" ht="17.25" thickBot="1">
      <c r="A32" s="3" t="s">
        <v>21</v>
      </c>
      <c r="B32" s="4">
        <v>201</v>
      </c>
      <c r="C32" s="5"/>
      <c r="D32" s="101" t="s">
        <v>150</v>
      </c>
      <c r="E32" s="102"/>
      <c r="F32" s="102"/>
      <c r="G32" s="102"/>
      <c r="H32" s="102"/>
      <c r="I32" s="102"/>
    </row>
    <row r="33" spans="1:9" ht="17.25" thickBot="1">
      <c r="A33" s="3" t="s">
        <v>22</v>
      </c>
      <c r="B33" s="4">
        <v>202</v>
      </c>
      <c r="C33" s="5"/>
      <c r="D33" s="101" t="s">
        <v>151</v>
      </c>
      <c r="E33" s="102"/>
      <c r="F33" s="102"/>
      <c r="G33" s="102"/>
      <c r="H33" s="102"/>
      <c r="I33" s="102"/>
    </row>
    <row r="34" spans="1:9" ht="17.25" thickBot="1">
      <c r="A34" s="3" t="s">
        <v>23</v>
      </c>
      <c r="B34" s="4">
        <v>203</v>
      </c>
      <c r="C34" s="5"/>
      <c r="D34" s="101" t="s">
        <v>152</v>
      </c>
      <c r="E34" s="102"/>
      <c r="F34" s="102"/>
      <c r="G34" s="102"/>
      <c r="H34" s="102"/>
      <c r="I34" s="102"/>
    </row>
    <row r="35" spans="1:9" ht="17.25" thickBot="1">
      <c r="A35" s="3" t="s">
        <v>24</v>
      </c>
      <c r="B35" s="4">
        <v>204</v>
      </c>
      <c r="C35" s="5"/>
      <c r="D35" s="101" t="s">
        <v>153</v>
      </c>
      <c r="E35" s="102"/>
      <c r="F35" s="102"/>
      <c r="G35" s="102"/>
      <c r="H35" s="102"/>
      <c r="I35" s="102"/>
    </row>
    <row r="36" spans="1:9" ht="17.25" thickBot="1">
      <c r="A36" s="3" t="s">
        <v>25</v>
      </c>
      <c r="B36" s="4">
        <v>205</v>
      </c>
      <c r="C36" s="5"/>
      <c r="D36" s="101" t="s">
        <v>154</v>
      </c>
      <c r="E36" s="102"/>
      <c r="F36" s="102"/>
      <c r="G36" s="102"/>
      <c r="H36" s="102"/>
      <c r="I36" s="102"/>
    </row>
    <row r="37" spans="1:9" ht="16.5" customHeight="1">
      <c r="A37" s="92" t="s">
        <v>26</v>
      </c>
      <c r="B37" s="8"/>
      <c r="C37" s="92"/>
      <c r="D37" s="101" t="s">
        <v>147</v>
      </c>
      <c r="E37" s="102"/>
      <c r="F37" s="102"/>
      <c r="G37" s="102"/>
      <c r="H37" s="102"/>
      <c r="I37" s="102"/>
    </row>
    <row r="38" spans="1:9" ht="17.25" thickBot="1">
      <c r="A38" s="93"/>
      <c r="B38" s="4">
        <v>206</v>
      </c>
      <c r="C38" s="93"/>
      <c r="D38" s="101"/>
      <c r="E38" s="102"/>
      <c r="F38" s="102"/>
      <c r="G38" s="102"/>
      <c r="H38" s="102"/>
      <c r="I38" s="102"/>
    </row>
  </sheetData>
  <sheetProtection/>
  <mergeCells count="9">
    <mergeCell ref="D37:I38"/>
    <mergeCell ref="A37:A38"/>
    <mergeCell ref="C37:C38"/>
    <mergeCell ref="D29:I29"/>
    <mergeCell ref="D32:I32"/>
    <mergeCell ref="D33:I33"/>
    <mergeCell ref="D34:I34"/>
    <mergeCell ref="D35:I35"/>
    <mergeCell ref="D36:I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PENUMBRA</cp:lastModifiedBy>
  <cp:lastPrinted>2020-07-23T09:44:58Z</cp:lastPrinted>
  <dcterms:created xsi:type="dcterms:W3CDTF">2020-05-14T08:52:06Z</dcterms:created>
  <dcterms:modified xsi:type="dcterms:W3CDTF">2021-10-15T06:59:26Z</dcterms:modified>
  <cp:category/>
  <cp:version/>
  <cp:contentType/>
  <cp:contentStatus/>
</cp:coreProperties>
</file>